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9.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10.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omments5.xml" ContentType="application/vnd.openxmlformats-officedocument.spreadsheetml.comments+xml"/>
  <Override PartName="/xl/drawings/drawing11.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omments6.xml" ContentType="application/vnd.openxmlformats-officedocument.spreadsheetml.comments+xml"/>
  <Override PartName="/xl/drawings/drawing12.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3.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14.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drawings/drawing15.xml" ContentType="application/vnd.openxmlformats-officedocument.drawing+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16.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260.xml" ContentType="application/vnd.ms-excel.controlproperties+xml"/>
  <Override PartName="/xl/ctrlProps/ctrlProp261.xml" ContentType="application/vnd.ms-excel.controlproperties+xml"/>
  <Override PartName="/xl/drawings/drawing26.xml" ContentType="application/vnd.openxmlformats-officedocument.drawing+xml"/>
  <Override PartName="/xl/ctrlProps/ctrlProp262.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omments7.xml" ContentType="application/vnd.openxmlformats-officedocument.spreadsheetml.comments+xml"/>
  <Override PartName="/xl/drawings/drawing29.xml" ContentType="application/vnd.openxmlformats-officedocument.drawing+xml"/>
  <Override PartName="/xl/ctrlProps/ctrlProp263.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omments8.xml" ContentType="application/vnd.openxmlformats-officedocument.spreadsheetml.comments+xml"/>
  <Override PartName="/xl/drawings/drawing32.xml" ContentType="application/vnd.openxmlformats-officedocument.drawing+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orca2\plaza_area\事業フォルダ\00 R7年度\02 連携推進部\03 CO2ネットゼロ支援課\33-1　●省エネ・再エネ等推進加速化事業\省エネ・再エネ等設備導入加速化補助金\省エネ・再エネ設備導入加速化事業\06要領様式など\07年度既存補助金要領様式等\4月18日リリース\様式\"/>
    </mc:Choice>
  </mc:AlternateContent>
  <xr:revisionPtr revIDLastSave="0" documentId="8_{6860E44F-32E8-4A3E-9A3C-235FAD880514}" xr6:coauthVersionLast="47" xr6:coauthVersionMax="47" xr10:uidLastSave="{00000000-0000-0000-0000-000000000000}"/>
  <bookViews>
    <workbookView xWindow="-108" yWindow="-108" windowWidth="23256" windowHeight="12456" tabRatio="783" xr2:uid="{91924DBA-1FA0-4F7D-9220-39E76EBA588A}"/>
  </bookViews>
  <sheets>
    <sheet name="目次 省エネ&amp;再エネ" sheetId="100" r:id="rId1"/>
    <sheet name="1 交付申請" sheetId="30" r:id="rId2"/>
    <sheet name="1-1事業計画書(共通)" sheetId="77" r:id="rId3"/>
    <sheet name="1-1省ｴﾈ" sheetId="36" r:id="rId4"/>
    <sheet name="1-3行動計画書" sheetId="89" r:id="rId5"/>
    <sheet name="交付申請ｴﾈﾙｷﾞｰ換算表" sheetId="95" r:id="rId6"/>
    <sheet name="ｸﾚｼﾞｯﾄ入会届" sheetId="68" r:id="rId7"/>
    <sheet name="1-2LED" sheetId="73" r:id="rId8"/>
    <sheet name="交付申請ﾁｪｯｸｼｰﾄ(省ｴﾈ)" sheetId="51" r:id="rId9"/>
    <sheet name="交付申請ﾁｪｯｸｼｰﾄ(再ｴﾈ)" sheetId="52" r:id="rId10"/>
    <sheet name="1-1発電" sheetId="45" r:id="rId11"/>
    <sheet name="1-1蓄電池単体" sheetId="79" r:id="rId12"/>
    <sheet name="1-1熱利用 " sheetId="80" r:id="rId13"/>
    <sheet name="1-1燃料製造 " sheetId="81" r:id="rId14"/>
    <sheet name="1-1革新的 " sheetId="82" r:id="rId15"/>
    <sheet name="1-1自動車+V2H " sheetId="83" r:id="rId16"/>
    <sheet name="1-1V2H" sheetId="84" r:id="rId17"/>
    <sheet name="様式第２号別紙1（省エネ）" sheetId="53" state="hidden" r:id="rId18"/>
    <sheet name="様式第２号別紙１（発電）" sheetId="54" state="hidden" r:id="rId19"/>
    <sheet name="様式第２号（次世代自動車＋Ｖ２Ｈ）" sheetId="55" state="hidden" r:id="rId20"/>
    <sheet name="様式第２号別紙１（蓄電池単体）" sheetId="56" state="hidden" r:id="rId21"/>
    <sheet name="様式第２号別紙１（熱利用）" sheetId="57" state="hidden" r:id="rId22"/>
    <sheet name="様式第２号別紙１（燃料製造）" sheetId="58" state="hidden" r:id="rId23"/>
    <sheet name="様式第２号別紙１（革新的）" sheetId="59" state="hidden" r:id="rId24"/>
    <sheet name="交付申請換算表" sheetId="31" state="hidden" r:id="rId25"/>
    <sheet name="役員名簿2別紙2" sheetId="38" state="hidden" r:id="rId26"/>
    <sheet name="6 実績報告＆請求書" sheetId="98" r:id="rId27"/>
    <sheet name="6-1事業報告(省エネ)" sheetId="25" r:id="rId28"/>
    <sheet name="6-3行動報告書" sheetId="92" r:id="rId29"/>
    <sheet name="実績報告ｴﾈﾙｷﾞｰ換算表" sheetId="96" r:id="rId30"/>
    <sheet name="6-1事業報告(再ｴﾈ)" sheetId="61" r:id="rId31"/>
    <sheet name="6-2工事証明書" sheetId="26" r:id="rId32"/>
    <sheet name="9 財産管理台帳" sheetId="16" r:id="rId33"/>
    <sheet name="実績報告ﾁｪｯｸｼｰﾄ(共通)" sheetId="88" r:id="rId34"/>
    <sheet name="事業完了後注意点" sheetId="104" r:id="rId35"/>
    <sheet name="交付請求書8" sheetId="13" state="hidden" r:id="rId36"/>
    <sheet name="8 効果報告(省ｴﾈ)" sheetId="23" r:id="rId37"/>
    <sheet name="効果報告８ (再エネ)" sheetId="63" state="hidden" r:id="rId38"/>
    <sheet name="効果報告ｴﾈﾙｷﾞｰ換算表" sheetId="97" r:id="rId39"/>
    <sheet name="8 効果報告(再エネ)" sheetId="76" r:id="rId40"/>
    <sheet name="6-3行動報告書(効果報告時)" sheetId="103" r:id="rId41"/>
  </sheets>
  <externalReferences>
    <externalReference r:id="rId42"/>
  </externalReferences>
  <definedNames>
    <definedName name="_xlnm._FilterDatabase" localSheetId="16" hidden="1">'1-1V2H'!$A$4:$AG$28</definedName>
    <definedName name="_xlnm._FilterDatabase" localSheetId="14" hidden="1">'1-1革新的 '!$A$4:$AG$34</definedName>
    <definedName name="_xlnm._FilterDatabase" localSheetId="15" hidden="1">'1-1自動車+V2H '!$A$5:$AG$41</definedName>
    <definedName name="_xlnm._FilterDatabase" localSheetId="11" hidden="1">'1-1蓄電池単体'!$A$5:$AG$35</definedName>
    <definedName name="_xlnm._FilterDatabase" localSheetId="12" hidden="1">'1-1熱利用 '!$A$4:$AG$34</definedName>
    <definedName name="_xlnm._FilterDatabase" localSheetId="13" hidden="1">'1-1燃料製造 '!$A$4:$AG$34</definedName>
    <definedName name="_xlnm._FilterDatabase" localSheetId="10" hidden="1">'1-1発電'!$A$5:$AG$36</definedName>
    <definedName name="_xlnm._FilterDatabase" localSheetId="21" hidden="1">'様式第２号別紙１（熱利用）'!$A$104:$AG$110</definedName>
    <definedName name="_xlnm._FilterDatabase" localSheetId="18"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1">'1 交付申請'!$A$1:$AG$61</definedName>
    <definedName name="_xlnm.Print_Area" localSheetId="16">'1-1V2H'!$A$1:$AG$73</definedName>
    <definedName name="_xlnm.Print_Area" localSheetId="14">'1-1革新的 '!$A$1:$AG$101</definedName>
    <definedName name="_xlnm.Print_Area" localSheetId="2">'1-1事業計画書(共通)'!$A$1:$AG$35</definedName>
    <definedName name="_xlnm.Print_Area" localSheetId="15">'1-1自動車+V2H '!$A$1:$AG$86</definedName>
    <definedName name="_xlnm.Print_Area" localSheetId="3">'1-1省ｴﾈ'!$A$1:$AG$73</definedName>
    <definedName name="_xlnm.Print_Area" localSheetId="11">'1-1蓄電池単体'!$A$1:$AG$96</definedName>
    <definedName name="_xlnm.Print_Area" localSheetId="12">'1-1熱利用 '!$A$1:$AG$100</definedName>
    <definedName name="_xlnm.Print_Area" localSheetId="13">'1-1燃料製造 '!$A$1:$AG$111</definedName>
    <definedName name="_xlnm.Print_Area" localSheetId="10">'1-1発電'!$A$1:$AG$117</definedName>
    <definedName name="_xlnm.Print_Area" localSheetId="7">'1-2LED'!$A$1:$R$27</definedName>
    <definedName name="_xlnm.Print_Area" localSheetId="4">'1-3行動計画書'!$A$1:$AA$43</definedName>
    <definedName name="_xlnm.Print_Area" localSheetId="26">'6 実績報告＆請求書'!$A$1:$AH$48</definedName>
    <definedName name="_xlnm.Print_Area" localSheetId="30">'6-1事業報告(再ｴﾈ)'!$A$1:$AG$51</definedName>
    <definedName name="_xlnm.Print_Area" localSheetId="27">'6-1事業報告(省エネ)'!$A$1:$AG$56</definedName>
    <definedName name="_xlnm.Print_Area" localSheetId="31">'6-2工事証明書'!$A$1:$AG$30</definedName>
    <definedName name="_xlnm.Print_Area" localSheetId="28">'6-3行動報告書'!$A$1:$AB$61</definedName>
    <definedName name="_xlnm.Print_Area" localSheetId="40">'6-3行動報告書(効果報告時)'!$A$1:$AB$61</definedName>
    <definedName name="_xlnm.Print_Area" localSheetId="39">'8 効果報告(再エネ)'!$A$1:$AG$34</definedName>
    <definedName name="_xlnm.Print_Area" localSheetId="36">'8 効果報告(省ｴﾈ)'!$A$1:$AG$34</definedName>
    <definedName name="_xlnm.Print_Area" localSheetId="32">'9 財産管理台帳'!$A$1:$AL$35</definedName>
    <definedName name="_xlnm.Print_Area" localSheetId="6">ｸﾚｼﾞｯﾄ入会届!$A$1:$E$23</definedName>
    <definedName name="_xlnm.Print_Area" localSheetId="5">交付申請ｴﾈﾙｷﾞｰ換算表!$A$1:$L$59</definedName>
    <definedName name="_xlnm.Print_Area" localSheetId="9">'交付申請ﾁｪｯｸｼｰﾄ(再ｴﾈ)'!$A$1:$E$53</definedName>
    <definedName name="_xlnm.Print_Area" localSheetId="8">'交付申請ﾁｪｯｸｼｰﾄ(省ｴﾈ)'!$A$1:$D$61</definedName>
    <definedName name="_xlnm.Print_Area" localSheetId="24">交付申請換算表!$A$1:$L$55</definedName>
    <definedName name="_xlnm.Print_Area" localSheetId="37">'効果報告８ (再エネ)'!$A$1:$AG$33</definedName>
    <definedName name="_xlnm.Print_Area" localSheetId="38">効果報告ｴﾈﾙｷﾞｰ換算表!$A$1:$L$59</definedName>
    <definedName name="_xlnm.Print_Area" localSheetId="34">事業完了後注意点!$A$1:$AI$46</definedName>
    <definedName name="_xlnm.Print_Area" localSheetId="29">実績報告ｴﾈﾙｷﾞｰ換算表!$A$1:$L$59</definedName>
    <definedName name="_xlnm.Print_Area" localSheetId="33">'実績報告ﾁｪｯｸｼｰﾄ(共通)'!$A$1:$D$25</definedName>
    <definedName name="_xlnm.Print_Area" localSheetId="25">役員名簿2別紙2!$A$1:$AG$44</definedName>
    <definedName name="_xlnm.Print_Area" localSheetId="19">'様式第２号（次世代自動車＋Ｖ２Ｈ）'!$A$1:$AG$110</definedName>
    <definedName name="_xlnm.Print_Area" localSheetId="23">'様式第２号別紙１（革新的）'!$A$1:$AG$110</definedName>
    <definedName name="_xlnm.Print_Area" localSheetId="17">'様式第２号別紙1（省エネ）'!$A$1:$AG$74</definedName>
    <definedName name="_xlnm.Print_Area" localSheetId="20">'様式第２号別紙１（蓄電池単体）'!$A$1:$AG$110</definedName>
    <definedName name="_xlnm.Print_Area" localSheetId="21">'様式第２号別紙１（熱利用）'!$A$1:$AG$113</definedName>
    <definedName name="_xlnm.Print_Area" localSheetId="22">'様式第２号別紙１（燃料製造）'!$A$1:$AG$116</definedName>
    <definedName name="_xlnm.Print_Area" localSheetId="18">'様式第２号別紙１（発電）'!$A$1:$AG$120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26">#REF!</definedName>
    <definedName name="ナンバー分類">#REF!</definedName>
    <definedName name="バス" localSheetId="26">#REF!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26">#REF!</definedName>
    <definedName name="車種重量">#REF!</definedName>
    <definedName name="車種重量２" localSheetId="26">#REF!</definedName>
    <definedName name="車種重量２">#REF!</definedName>
    <definedName name="小型貨物" localSheetId="26">#REF!</definedName>
    <definedName name="小型貨物">#REF!</definedName>
    <definedName name="乗用">#REF!</definedName>
    <definedName name="前段後段">INDIRECT([1]様式８号!#REF!)</definedName>
    <definedName name="特殊" localSheetId="26">#REF!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26">#REF!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23" i="95" l="1"/>
  <c r="Y42" i="98"/>
  <c r="Y41" i="98"/>
  <c r="J45" i="98"/>
  <c r="J44" i="98"/>
  <c r="J46" i="98"/>
  <c r="J42" i="98"/>
  <c r="J41" i="98"/>
  <c r="M25" i="25"/>
  <c r="D5" i="97"/>
  <c r="D5" i="96"/>
  <c r="D5" i="95"/>
  <c r="U86" i="45"/>
  <c r="M35" i="98"/>
  <c r="D4" i="95" l="1"/>
  <c r="R47" i="61"/>
  <c r="V38" i="103" l="1"/>
  <c r="V39" i="103"/>
  <c r="V40" i="103"/>
  <c r="V41" i="103"/>
  <c r="I38" i="103"/>
  <c r="I39" i="103"/>
  <c r="I40" i="103"/>
  <c r="I41" i="103"/>
  <c r="D39" i="103"/>
  <c r="D40" i="103"/>
  <c r="D41" i="103"/>
  <c r="V37" i="103"/>
  <c r="I37" i="103"/>
  <c r="D30" i="103"/>
  <c r="D31" i="103"/>
  <c r="D32" i="103"/>
  <c r="I30" i="103"/>
  <c r="I31" i="103"/>
  <c r="I32" i="103"/>
  <c r="V30" i="103"/>
  <c r="V31" i="103"/>
  <c r="V32" i="103"/>
  <c r="E22" i="103"/>
  <c r="E13" i="103"/>
  <c r="B20" i="103"/>
  <c r="B21" i="103"/>
  <c r="B12" i="103"/>
  <c r="B11" i="103"/>
  <c r="B10" i="103"/>
  <c r="B9" i="103"/>
  <c r="B22" i="103"/>
  <c r="B13" i="103"/>
  <c r="R53" i="25"/>
  <c r="K103" i="45"/>
  <c r="O29" i="76" l="1"/>
  <c r="J15" i="77" l="1"/>
  <c r="D5" i="73"/>
  <c r="B14" i="68"/>
  <c r="K53" i="25" l="1"/>
  <c r="M83" i="45"/>
  <c r="U68" i="79" l="1"/>
  <c r="O17" i="77" l="1"/>
  <c r="N40" i="45"/>
  <c r="U82" i="45" s="1"/>
  <c r="B22" i="92" l="1"/>
  <c r="B13" i="92"/>
  <c r="V38" i="92"/>
  <c r="V39" i="92"/>
  <c r="V40" i="92"/>
  <c r="V41" i="92"/>
  <c r="V29" i="92"/>
  <c r="V29" i="103" s="1"/>
  <c r="V30" i="92"/>
  <c r="V31" i="92"/>
  <c r="V32" i="92"/>
  <c r="I38" i="92"/>
  <c r="I39" i="92"/>
  <c r="I40" i="92"/>
  <c r="I41" i="92"/>
  <c r="I29" i="92"/>
  <c r="I29" i="103" s="1"/>
  <c r="I30" i="92"/>
  <c r="I31" i="92"/>
  <c r="I32" i="92"/>
  <c r="D41" i="92"/>
  <c r="D40" i="92"/>
  <c r="D39" i="92"/>
  <c r="D38" i="92"/>
  <c r="V37" i="92"/>
  <c r="I37" i="92"/>
  <c r="D37" i="92"/>
  <c r="V28" i="92"/>
  <c r="V28" i="103" s="1"/>
  <c r="I28" i="92"/>
  <c r="I28" i="103" s="1"/>
  <c r="D29" i="92"/>
  <c r="D30" i="92"/>
  <c r="D31" i="92"/>
  <c r="D32" i="92"/>
  <c r="D28" i="92"/>
  <c r="E22" i="92"/>
  <c r="B19" i="92"/>
  <c r="B19" i="103" s="1"/>
  <c r="B20" i="92"/>
  <c r="B21" i="92"/>
  <c r="B18" i="92"/>
  <c r="B18" i="103" s="1"/>
  <c r="B12" i="92"/>
  <c r="E13" i="92"/>
  <c r="B11" i="92"/>
  <c r="B10" i="92"/>
  <c r="B9" i="92"/>
  <c r="B8" i="92"/>
  <c r="B8" i="103" s="1"/>
  <c r="B7" i="92"/>
  <c r="B7" i="103" s="1"/>
  <c r="D38" i="103" l="1"/>
  <c r="D29" i="103"/>
  <c r="D28" i="103"/>
  <c r="D37" i="103"/>
  <c r="L58" i="45"/>
  <c r="AS51" i="25"/>
  <c r="AP51" i="25"/>
  <c r="J39" i="97"/>
  <c r="I39" i="97"/>
  <c r="E23" i="96"/>
  <c r="E39" i="96"/>
  <c r="K39" i="96" s="1"/>
  <c r="M39" i="96" s="1"/>
  <c r="J39" i="96"/>
  <c r="I39" i="96"/>
  <c r="J39" i="95"/>
  <c r="G39" i="95"/>
  <c r="O29" i="23"/>
  <c r="E39" i="97" l="1"/>
  <c r="F39" i="96"/>
  <c r="G39" i="96"/>
  <c r="L39" i="96"/>
  <c r="V14" i="98"/>
  <c r="V13" i="98"/>
  <c r="V12" i="98"/>
  <c r="V10" i="98"/>
  <c r="W9" i="98"/>
  <c r="G39" i="97" l="1"/>
  <c r="K39" i="97"/>
  <c r="F39" i="97"/>
  <c r="D4" i="97"/>
  <c r="D4" i="96"/>
  <c r="F54" i="97"/>
  <c r="I46" i="97"/>
  <c r="H46" i="97"/>
  <c r="J45" i="97"/>
  <c r="J46" i="97" s="1"/>
  <c r="I45" i="97"/>
  <c r="J43" i="97"/>
  <c r="I43" i="97"/>
  <c r="J42" i="97"/>
  <c r="I42" i="97"/>
  <c r="E42" i="97"/>
  <c r="J41" i="97"/>
  <c r="I41" i="97"/>
  <c r="E41" i="97"/>
  <c r="J40" i="97"/>
  <c r="I40" i="97"/>
  <c r="J38" i="97"/>
  <c r="I38" i="97"/>
  <c r="J37" i="97"/>
  <c r="I37" i="97"/>
  <c r="J36" i="97"/>
  <c r="I36" i="97"/>
  <c r="E36" i="97"/>
  <c r="J35" i="97"/>
  <c r="I35" i="97"/>
  <c r="J34" i="97"/>
  <c r="I34" i="97"/>
  <c r="J33" i="97"/>
  <c r="I33" i="97"/>
  <c r="E33" i="97"/>
  <c r="J32" i="97"/>
  <c r="I32" i="97"/>
  <c r="J31" i="97"/>
  <c r="I31" i="97"/>
  <c r="J30" i="97"/>
  <c r="I30" i="97"/>
  <c r="E30" i="97"/>
  <c r="J29" i="97"/>
  <c r="I29" i="97"/>
  <c r="J28" i="97"/>
  <c r="I28" i="97"/>
  <c r="J27" i="97"/>
  <c r="I27" i="97"/>
  <c r="E27" i="97"/>
  <c r="J26" i="97"/>
  <c r="I26" i="97"/>
  <c r="J25" i="97"/>
  <c r="I25" i="97"/>
  <c r="J24" i="97"/>
  <c r="I24" i="97"/>
  <c r="I23" i="97"/>
  <c r="E23" i="97"/>
  <c r="F23" i="97" s="1"/>
  <c r="I22" i="97"/>
  <c r="J21" i="97"/>
  <c r="I21" i="97"/>
  <c r="F21" i="97"/>
  <c r="E21" i="97"/>
  <c r="K21" i="97" s="1"/>
  <c r="J20" i="97"/>
  <c r="I20" i="97"/>
  <c r="J19" i="97"/>
  <c r="I19" i="97"/>
  <c r="J18" i="97"/>
  <c r="I18" i="97"/>
  <c r="E18" i="97"/>
  <c r="K18" i="97" s="1"/>
  <c r="M18" i="97" s="1"/>
  <c r="J17" i="97"/>
  <c r="I17" i="97"/>
  <c r="J16" i="97"/>
  <c r="I16" i="97"/>
  <c r="L15" i="97"/>
  <c r="J15" i="97"/>
  <c r="I15" i="97"/>
  <c r="E15" i="97"/>
  <c r="K15" i="97" s="1"/>
  <c r="M15" i="97" s="1"/>
  <c r="J14" i="97"/>
  <c r="I14" i="97"/>
  <c r="J13" i="97"/>
  <c r="I13" i="97"/>
  <c r="J12" i="97"/>
  <c r="I12" i="97"/>
  <c r="E12" i="97"/>
  <c r="K12" i="97" s="1"/>
  <c r="M12" i="97" s="1"/>
  <c r="F54" i="96"/>
  <c r="E53" i="96"/>
  <c r="E53" i="97" s="1"/>
  <c r="E52" i="96"/>
  <c r="H46" i="96"/>
  <c r="I45" i="96"/>
  <c r="I46" i="96" s="1"/>
  <c r="E45" i="96"/>
  <c r="F45" i="96" s="1"/>
  <c r="I43" i="96"/>
  <c r="E43" i="96"/>
  <c r="I42" i="96"/>
  <c r="E42" i="96"/>
  <c r="I41" i="96"/>
  <c r="E41" i="96"/>
  <c r="I40" i="96"/>
  <c r="E40" i="96"/>
  <c r="I38" i="96"/>
  <c r="E38" i="96"/>
  <c r="J37" i="96"/>
  <c r="I37" i="96"/>
  <c r="E37" i="96"/>
  <c r="I36" i="96"/>
  <c r="E36" i="96"/>
  <c r="I35" i="96"/>
  <c r="G35" i="96"/>
  <c r="E35" i="96"/>
  <c r="J34" i="96"/>
  <c r="I34" i="96"/>
  <c r="E34" i="96"/>
  <c r="J33" i="96"/>
  <c r="I33" i="96"/>
  <c r="E33" i="96"/>
  <c r="I32" i="96"/>
  <c r="E32" i="96"/>
  <c r="J31" i="96"/>
  <c r="I31" i="96"/>
  <c r="E31" i="96"/>
  <c r="I30" i="96"/>
  <c r="E30" i="96"/>
  <c r="J29" i="96"/>
  <c r="I29" i="96"/>
  <c r="E29" i="96"/>
  <c r="J28" i="96"/>
  <c r="I28" i="96"/>
  <c r="E28" i="96"/>
  <c r="I27" i="96"/>
  <c r="E27" i="96"/>
  <c r="J26" i="96"/>
  <c r="I26" i="96"/>
  <c r="G26" i="96"/>
  <c r="E26" i="96"/>
  <c r="M25" i="96"/>
  <c r="K25" i="96"/>
  <c r="J25" i="96"/>
  <c r="I25" i="96"/>
  <c r="E25" i="96"/>
  <c r="I24" i="96"/>
  <c r="E24" i="96"/>
  <c r="K24" i="96" s="1"/>
  <c r="M24" i="96" s="1"/>
  <c r="K23" i="96"/>
  <c r="M23" i="96" s="1"/>
  <c r="I23" i="96"/>
  <c r="F23" i="96"/>
  <c r="I22" i="96"/>
  <c r="G22" i="96"/>
  <c r="E22" i="96"/>
  <c r="K21" i="96"/>
  <c r="M21" i="96" s="1"/>
  <c r="J21" i="96"/>
  <c r="I21" i="96"/>
  <c r="F21" i="96"/>
  <c r="L21" i="96" s="1"/>
  <c r="E21" i="96"/>
  <c r="J20" i="96"/>
  <c r="I20" i="96"/>
  <c r="G20" i="96"/>
  <c r="E20" i="96"/>
  <c r="K19" i="96"/>
  <c r="M19" i="96" s="1"/>
  <c r="I19" i="96"/>
  <c r="E19" i="96"/>
  <c r="K18" i="96"/>
  <c r="M18" i="96" s="1"/>
  <c r="J18" i="96"/>
  <c r="I18" i="96"/>
  <c r="G18" i="96"/>
  <c r="F18" i="96"/>
  <c r="L18" i="96" s="1"/>
  <c r="E18" i="96"/>
  <c r="L17" i="96"/>
  <c r="I17" i="96"/>
  <c r="G17" i="96"/>
  <c r="F17" i="96"/>
  <c r="E17" i="96"/>
  <c r="I16" i="96"/>
  <c r="E16" i="96"/>
  <c r="M15" i="96"/>
  <c r="L15" i="96"/>
  <c r="K15" i="96"/>
  <c r="J15" i="96"/>
  <c r="I15" i="96"/>
  <c r="F15" i="96"/>
  <c r="E15" i="96"/>
  <c r="J14" i="96"/>
  <c r="I14" i="96"/>
  <c r="E14" i="96"/>
  <c r="K13" i="96"/>
  <c r="M13" i="96" s="1"/>
  <c r="I13" i="96"/>
  <c r="E13" i="96"/>
  <c r="K12" i="96"/>
  <c r="M12" i="96" s="1"/>
  <c r="J12" i="96"/>
  <c r="I12" i="96"/>
  <c r="F12" i="96"/>
  <c r="E12" i="96"/>
  <c r="F54" i="95"/>
  <c r="E54" i="95"/>
  <c r="H46" i="95"/>
  <c r="E46" i="95"/>
  <c r="K45" i="95"/>
  <c r="L45" i="95" s="1"/>
  <c r="L46" i="95" s="1"/>
  <c r="J45" i="95"/>
  <c r="I45" i="95"/>
  <c r="I46" i="95" s="1"/>
  <c r="G45" i="95"/>
  <c r="G46" i="95" s="1"/>
  <c r="G46" i="96" s="1"/>
  <c r="F45" i="95"/>
  <c r="F46" i="95" s="1"/>
  <c r="K43" i="95"/>
  <c r="M43" i="95" s="1"/>
  <c r="J43" i="95"/>
  <c r="J43" i="96" s="1"/>
  <c r="I43" i="95"/>
  <c r="G43" i="95"/>
  <c r="G43" i="96" s="1"/>
  <c r="F43" i="95"/>
  <c r="M42" i="95"/>
  <c r="L42" i="95"/>
  <c r="K42" i="95"/>
  <c r="J42" i="95"/>
  <c r="J42" i="96" s="1"/>
  <c r="I42" i="95"/>
  <c r="G42" i="95"/>
  <c r="G42" i="96" s="1"/>
  <c r="F42" i="95"/>
  <c r="K41" i="95"/>
  <c r="M41" i="95" s="1"/>
  <c r="J41" i="95"/>
  <c r="J41" i="96" s="1"/>
  <c r="I41" i="95"/>
  <c r="G41" i="95"/>
  <c r="G41" i="96" s="1"/>
  <c r="F41" i="95"/>
  <c r="K40" i="95"/>
  <c r="M40" i="95" s="1"/>
  <c r="J40" i="95"/>
  <c r="J40" i="96" s="1"/>
  <c r="I40" i="95"/>
  <c r="G40" i="95"/>
  <c r="G40" i="96" s="1"/>
  <c r="F40" i="95"/>
  <c r="K39" i="95"/>
  <c r="M39" i="95" s="1"/>
  <c r="I39" i="95"/>
  <c r="F39" i="95"/>
  <c r="K38" i="95"/>
  <c r="L38" i="95" s="1"/>
  <c r="J38" i="95"/>
  <c r="J38" i="96" s="1"/>
  <c r="I38" i="95"/>
  <c r="G38" i="95"/>
  <c r="G38" i="96" s="1"/>
  <c r="F38" i="95"/>
  <c r="K37" i="95"/>
  <c r="M37" i="95" s="1"/>
  <c r="J37" i="95"/>
  <c r="I37" i="95"/>
  <c r="G37" i="95"/>
  <c r="G37" i="96" s="1"/>
  <c r="F37" i="95"/>
  <c r="K36" i="95"/>
  <c r="M36" i="95" s="1"/>
  <c r="J36" i="95"/>
  <c r="J36" i="96" s="1"/>
  <c r="I36" i="95"/>
  <c r="G36" i="95"/>
  <c r="G36" i="96" s="1"/>
  <c r="F36" i="95"/>
  <c r="K35" i="95"/>
  <c r="L35" i="95" s="1"/>
  <c r="J35" i="95"/>
  <c r="J35" i="96" s="1"/>
  <c r="I35" i="95"/>
  <c r="G35" i="95"/>
  <c r="F35" i="95"/>
  <c r="K34" i="95"/>
  <c r="J34" i="95"/>
  <c r="I34" i="95"/>
  <c r="G34" i="95"/>
  <c r="G34" i="96" s="1"/>
  <c r="F34" i="95"/>
  <c r="M33" i="95"/>
  <c r="L33" i="95"/>
  <c r="K33" i="95"/>
  <c r="J33" i="95"/>
  <c r="I33" i="95"/>
  <c r="G33" i="95"/>
  <c r="G33" i="96" s="1"/>
  <c r="F33" i="95"/>
  <c r="K32" i="95"/>
  <c r="L32" i="95" s="1"/>
  <c r="J32" i="95"/>
  <c r="J32" i="96" s="1"/>
  <c r="I32" i="95"/>
  <c r="G32" i="95"/>
  <c r="G32" i="96" s="1"/>
  <c r="F32" i="95"/>
  <c r="K31" i="95"/>
  <c r="M31" i="95" s="1"/>
  <c r="J31" i="95"/>
  <c r="I31" i="95"/>
  <c r="G31" i="95"/>
  <c r="G31" i="96" s="1"/>
  <c r="F31" i="95"/>
  <c r="M30" i="95"/>
  <c r="L30" i="95"/>
  <c r="K30" i="95"/>
  <c r="J30" i="95"/>
  <c r="J30" i="96" s="1"/>
  <c r="I30" i="95"/>
  <c r="G30" i="95"/>
  <c r="G30" i="96" s="1"/>
  <c r="F30" i="95"/>
  <c r="M29" i="95"/>
  <c r="K29" i="95"/>
  <c r="L29" i="95" s="1"/>
  <c r="J29" i="95"/>
  <c r="I29" i="95"/>
  <c r="G29" i="95"/>
  <c r="G29" i="96" s="1"/>
  <c r="F29" i="95"/>
  <c r="L28" i="95"/>
  <c r="K28" i="95"/>
  <c r="M28" i="95" s="1"/>
  <c r="J28" i="95"/>
  <c r="I28" i="95"/>
  <c r="G28" i="95"/>
  <c r="G28" i="96" s="1"/>
  <c r="F28" i="95"/>
  <c r="M27" i="95"/>
  <c r="L27" i="95"/>
  <c r="K27" i="95"/>
  <c r="J27" i="95"/>
  <c r="J27" i="96" s="1"/>
  <c r="I27" i="95"/>
  <c r="G27" i="95"/>
  <c r="G27" i="96" s="1"/>
  <c r="F27" i="95"/>
  <c r="K26" i="95"/>
  <c r="L26" i="95" s="1"/>
  <c r="J26" i="95"/>
  <c r="I26" i="95"/>
  <c r="G26" i="95"/>
  <c r="F26" i="95"/>
  <c r="K25" i="95"/>
  <c r="M25" i="95" s="1"/>
  <c r="J25" i="95"/>
  <c r="I25" i="95"/>
  <c r="G25" i="95"/>
  <c r="G25" i="96" s="1"/>
  <c r="F25" i="95"/>
  <c r="M24" i="95"/>
  <c r="K24" i="95"/>
  <c r="L24" i="95" s="1"/>
  <c r="J24" i="95"/>
  <c r="J24" i="96" s="1"/>
  <c r="I24" i="95"/>
  <c r="G24" i="95"/>
  <c r="G24" i="96" s="1"/>
  <c r="F24" i="95"/>
  <c r="K23" i="95"/>
  <c r="L23" i="95" s="1"/>
  <c r="J23" i="95"/>
  <c r="J23" i="97" s="1"/>
  <c r="I23" i="95"/>
  <c r="G23" i="95"/>
  <c r="F23" i="95"/>
  <c r="K22" i="95"/>
  <c r="M22" i="95" s="1"/>
  <c r="J22" i="95"/>
  <c r="I22" i="95"/>
  <c r="G22" i="95"/>
  <c r="G22" i="97" s="1"/>
  <c r="F22" i="95"/>
  <c r="K21" i="95"/>
  <c r="J21" i="95"/>
  <c r="I21" i="95"/>
  <c r="G21" i="95"/>
  <c r="G21" i="96" s="1"/>
  <c r="F21" i="95"/>
  <c r="M20" i="95"/>
  <c r="L20" i="95"/>
  <c r="K20" i="95"/>
  <c r="J20" i="95"/>
  <c r="I20" i="95"/>
  <c r="G20" i="95"/>
  <c r="F20" i="95"/>
  <c r="M19" i="95"/>
  <c r="K19" i="95"/>
  <c r="L19" i="95" s="1"/>
  <c r="J19" i="95"/>
  <c r="J19" i="96" s="1"/>
  <c r="I19" i="95"/>
  <c r="G19" i="95"/>
  <c r="G19" i="96" s="1"/>
  <c r="F19" i="95"/>
  <c r="K18" i="95"/>
  <c r="M18" i="95" s="1"/>
  <c r="J18" i="95"/>
  <c r="I18" i="95"/>
  <c r="G18" i="95"/>
  <c r="F18" i="95"/>
  <c r="M17" i="95"/>
  <c r="K17" i="95"/>
  <c r="L17" i="95" s="1"/>
  <c r="J17" i="95"/>
  <c r="J17" i="96" s="1"/>
  <c r="I17" i="95"/>
  <c r="G17" i="95"/>
  <c r="F17" i="95"/>
  <c r="K16" i="95"/>
  <c r="L16" i="95" s="1"/>
  <c r="J16" i="95"/>
  <c r="J16" i="96" s="1"/>
  <c r="I16" i="95"/>
  <c r="G16" i="95"/>
  <c r="G16" i="96" s="1"/>
  <c r="F16" i="95"/>
  <c r="K15" i="95"/>
  <c r="M15" i="95" s="1"/>
  <c r="J15" i="95"/>
  <c r="I15" i="95"/>
  <c r="G15" i="95"/>
  <c r="G15" i="96" s="1"/>
  <c r="F15" i="95"/>
  <c r="M14" i="95"/>
  <c r="L14" i="95"/>
  <c r="K14" i="95"/>
  <c r="J14" i="95"/>
  <c r="I14" i="95"/>
  <c r="G14" i="95"/>
  <c r="G14" i="96" s="1"/>
  <c r="F14" i="95"/>
  <c r="K13" i="95"/>
  <c r="L13" i="95" s="1"/>
  <c r="J13" i="95"/>
  <c r="J13" i="96" s="1"/>
  <c r="I13" i="95"/>
  <c r="G13" i="95"/>
  <c r="G13" i="96" s="1"/>
  <c r="F13" i="95"/>
  <c r="K12" i="95"/>
  <c r="M12" i="95" s="1"/>
  <c r="J12" i="95"/>
  <c r="I12" i="95"/>
  <c r="G12" i="95"/>
  <c r="F12" i="95"/>
  <c r="G23" i="96" l="1"/>
  <c r="G23" i="97"/>
  <c r="M16" i="95"/>
  <c r="L39" i="97"/>
  <c r="M39" i="97"/>
  <c r="K46" i="95"/>
  <c r="L39" i="95"/>
  <c r="L45" i="96"/>
  <c r="L46" i="96" s="1"/>
  <c r="E46" i="96"/>
  <c r="F46" i="96"/>
  <c r="G45" i="96"/>
  <c r="M45" i="95"/>
  <c r="M46" i="95" s="1"/>
  <c r="E45" i="97"/>
  <c r="K45" i="96"/>
  <c r="M45" i="96" s="1"/>
  <c r="M46" i="96" s="1"/>
  <c r="G44" i="95"/>
  <c r="G44" i="96" s="1"/>
  <c r="G47" i="96" s="1"/>
  <c r="F50" i="96" s="1"/>
  <c r="L12" i="96"/>
  <c r="I44" i="95"/>
  <c r="I47" i="95" s="1"/>
  <c r="I49" i="95" s="1"/>
  <c r="L41" i="95"/>
  <c r="G12" i="96"/>
  <c r="K31" i="96"/>
  <c r="M31" i="96" s="1"/>
  <c r="F31" i="96"/>
  <c r="L31" i="96" s="1"/>
  <c r="E31" i="97"/>
  <c r="E24" i="97"/>
  <c r="K36" i="97"/>
  <c r="G36" i="97"/>
  <c r="F36" i="97"/>
  <c r="J44" i="95"/>
  <c r="L37" i="95"/>
  <c r="F24" i="96"/>
  <c r="L24" i="96" s="1"/>
  <c r="L31" i="95"/>
  <c r="M35" i="95"/>
  <c r="L43" i="95"/>
  <c r="J22" i="96"/>
  <c r="J22" i="97"/>
  <c r="J44" i="97" s="1"/>
  <c r="J47" i="97" s="1"/>
  <c r="I50" i="97" s="1"/>
  <c r="E52" i="97"/>
  <c r="E54" i="97" s="1"/>
  <c r="E54" i="96"/>
  <c r="M21" i="97"/>
  <c r="L21" i="97"/>
  <c r="K33" i="97"/>
  <c r="G33" i="97"/>
  <c r="F33" i="97"/>
  <c r="K32" i="96"/>
  <c r="M32" i="96" s="1"/>
  <c r="F32" i="96"/>
  <c r="L32" i="96" s="1"/>
  <c r="E32" i="97"/>
  <c r="L18" i="95"/>
  <c r="L22" i="95"/>
  <c r="I44" i="96"/>
  <c r="I47" i="96" s="1"/>
  <c r="E20" i="97"/>
  <c r="K20" i="96"/>
  <c r="M20" i="96" s="1"/>
  <c r="K43" i="96"/>
  <c r="M43" i="96" s="1"/>
  <c r="F43" i="96"/>
  <c r="L43" i="96" s="1"/>
  <c r="E43" i="97"/>
  <c r="M26" i="95"/>
  <c r="J45" i="96"/>
  <c r="J46" i="95"/>
  <c r="J46" i="96" s="1"/>
  <c r="F20" i="96"/>
  <c r="L20" i="96" s="1"/>
  <c r="K29" i="96"/>
  <c r="M29" i="96" s="1"/>
  <c r="F29" i="96"/>
  <c r="L29" i="96" s="1"/>
  <c r="E29" i="97"/>
  <c r="L18" i="97"/>
  <c r="K30" i="97"/>
  <c r="G30" i="97"/>
  <c r="F30" i="97"/>
  <c r="M21" i="95"/>
  <c r="L21" i="95"/>
  <c r="K40" i="96"/>
  <c r="M40" i="96" s="1"/>
  <c r="F40" i="96"/>
  <c r="L40" i="96" s="1"/>
  <c r="E40" i="97"/>
  <c r="K42" i="97"/>
  <c r="G42" i="97"/>
  <c r="F42" i="97"/>
  <c r="E14" i="97"/>
  <c r="K14" i="96"/>
  <c r="M14" i="96" s="1"/>
  <c r="F16" i="96"/>
  <c r="L16" i="96" s="1"/>
  <c r="E16" i="97"/>
  <c r="K16" i="96"/>
  <c r="M16" i="96" s="1"/>
  <c r="K26" i="96"/>
  <c r="M26" i="96" s="1"/>
  <c r="F26" i="96"/>
  <c r="L26" i="96" s="1"/>
  <c r="E26" i="97"/>
  <c r="M13" i="95"/>
  <c r="M32" i="95"/>
  <c r="L15" i="95"/>
  <c r="M34" i="95"/>
  <c r="L34" i="95"/>
  <c r="F44" i="95"/>
  <c r="F47" i="95" s="1"/>
  <c r="F14" i="96"/>
  <c r="L14" i="96" s="1"/>
  <c r="K37" i="96"/>
  <c r="M37" i="96" s="1"/>
  <c r="F37" i="96"/>
  <c r="L37" i="96" s="1"/>
  <c r="E37" i="97"/>
  <c r="K27" i="97"/>
  <c r="G27" i="97"/>
  <c r="F27" i="97"/>
  <c r="J23" i="96"/>
  <c r="K34" i="96"/>
  <c r="M34" i="96" s="1"/>
  <c r="F34" i="96"/>
  <c r="L34" i="96" s="1"/>
  <c r="E34" i="97"/>
  <c r="K35" i="96"/>
  <c r="M35" i="96" s="1"/>
  <c r="F35" i="96"/>
  <c r="L35" i="96" s="1"/>
  <c r="F22" i="96"/>
  <c r="L22" i="96" s="1"/>
  <c r="E22" i="97"/>
  <c r="F27" i="96"/>
  <c r="L27" i="96" s="1"/>
  <c r="K27" i="96"/>
  <c r="M27" i="96" s="1"/>
  <c r="K38" i="96"/>
  <c r="M38" i="96" s="1"/>
  <c r="F38" i="96"/>
  <c r="L38" i="96" s="1"/>
  <c r="L36" i="95"/>
  <c r="F30" i="96"/>
  <c r="L30" i="96" s="1"/>
  <c r="K30" i="96"/>
  <c r="M30" i="96" s="1"/>
  <c r="K41" i="96"/>
  <c r="M41" i="96" s="1"/>
  <c r="F41" i="96"/>
  <c r="L41" i="96" s="1"/>
  <c r="I44" i="97"/>
  <c r="I47" i="97" s="1"/>
  <c r="L12" i="95"/>
  <c r="L25" i="95"/>
  <c r="M38" i="95"/>
  <c r="F13" i="96"/>
  <c r="L13" i="96" s="1"/>
  <c r="E13" i="97"/>
  <c r="F33" i="96"/>
  <c r="L33" i="96" s="1"/>
  <c r="K33" i="96"/>
  <c r="M33" i="96" s="1"/>
  <c r="L40" i="95"/>
  <c r="E17" i="97"/>
  <c r="K17" i="96"/>
  <c r="M17" i="96" s="1"/>
  <c r="K22" i="96"/>
  <c r="M22" i="96" s="1"/>
  <c r="F25" i="96"/>
  <c r="L25" i="96" s="1"/>
  <c r="E25" i="97"/>
  <c r="F36" i="96"/>
  <c r="L36" i="96" s="1"/>
  <c r="K36" i="96"/>
  <c r="M36" i="96" s="1"/>
  <c r="L12" i="97"/>
  <c r="F19" i="96"/>
  <c r="L19" i="96" s="1"/>
  <c r="E19" i="97"/>
  <c r="L23" i="96"/>
  <c r="K28" i="96"/>
  <c r="M28" i="96" s="1"/>
  <c r="F28" i="96"/>
  <c r="L28" i="96" s="1"/>
  <c r="E28" i="97"/>
  <c r="F42" i="96"/>
  <c r="L42" i="96" s="1"/>
  <c r="K42" i="96"/>
  <c r="M42" i="96" s="1"/>
  <c r="E35" i="97"/>
  <c r="E38" i="97"/>
  <c r="G41" i="97"/>
  <c r="F41" i="97"/>
  <c r="K41" i="97"/>
  <c r="K23" i="97"/>
  <c r="F12" i="97"/>
  <c r="F15" i="97"/>
  <c r="F18" i="97"/>
  <c r="G12" i="97"/>
  <c r="G15" i="97"/>
  <c r="G18" i="97"/>
  <c r="G21" i="97"/>
  <c r="K46" i="96" l="1"/>
  <c r="I49" i="97"/>
  <c r="V26" i="23"/>
  <c r="M44" i="96"/>
  <c r="M47" i="96" s="1"/>
  <c r="L50" i="96" s="1"/>
  <c r="G47" i="95"/>
  <c r="F50" i="95" s="1"/>
  <c r="F45" i="97"/>
  <c r="F46" i="97" s="1"/>
  <c r="G45" i="97"/>
  <c r="G46" i="97" s="1"/>
  <c r="K45" i="97"/>
  <c r="L45" i="97" s="1"/>
  <c r="L46" i="97" s="1"/>
  <c r="F49" i="95"/>
  <c r="V34" i="36"/>
  <c r="E46" i="97"/>
  <c r="K46" i="97" s="1"/>
  <c r="M44" i="95"/>
  <c r="M47" i="95" s="1"/>
  <c r="L50" i="95" s="1"/>
  <c r="I49" i="96"/>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K17" i="97"/>
  <c r="G17" i="97"/>
  <c r="K19" i="97"/>
  <c r="G19" i="97"/>
  <c r="F19" i="97"/>
  <c r="M41" i="97"/>
  <c r="L41" i="97"/>
  <c r="K43" i="97"/>
  <c r="F43" i="97"/>
  <c r="G43" i="97"/>
  <c r="L30" i="97"/>
  <c r="M30" i="97"/>
  <c r="G35" i="97"/>
  <c r="F35" i="97"/>
  <c r="K35" i="97"/>
  <c r="F20" i="97"/>
  <c r="G20" i="97"/>
  <c r="K20" i="97"/>
  <c r="L44" i="95"/>
  <c r="L47" i="95" s="1"/>
  <c r="K24" i="97"/>
  <c r="G24" i="97"/>
  <c r="F24" i="97"/>
  <c r="K28" i="97"/>
  <c r="F28" i="97"/>
  <c r="G28" i="97"/>
  <c r="K22" i="97"/>
  <c r="F22" i="97"/>
  <c r="L27" i="97"/>
  <c r="M27" i="97"/>
  <c r="L42" i="97"/>
  <c r="M42" i="97"/>
  <c r="L23" i="97"/>
  <c r="M23" i="97"/>
  <c r="K34" i="97"/>
  <c r="F34" i="97"/>
  <c r="G34" i="97"/>
  <c r="K16" i="97"/>
  <c r="G16" i="97"/>
  <c r="F16" i="97"/>
  <c r="L33" i="97"/>
  <c r="M33" i="97"/>
  <c r="L44" i="96"/>
  <c r="L47" i="96" s="1"/>
  <c r="J44" i="96"/>
  <c r="J47" i="96" s="1"/>
  <c r="I50" i="96" s="1"/>
  <c r="J47" i="95"/>
  <c r="I50" i="95" s="1"/>
  <c r="F44" i="96"/>
  <c r="F47" i="96" s="1"/>
  <c r="G38" i="97"/>
  <c r="F38" i="97"/>
  <c r="K38" i="97"/>
  <c r="K13" i="97"/>
  <c r="G13" i="97"/>
  <c r="F13" i="97"/>
  <c r="F44" i="97" l="1"/>
  <c r="G44" i="97"/>
  <c r="G47" i="97" s="1"/>
  <c r="F50" i="97" s="1"/>
  <c r="L49" i="96"/>
  <c r="V30" i="25"/>
  <c r="M45" i="97"/>
  <c r="M46" i="97" s="1"/>
  <c r="L49" i="95"/>
  <c r="V35" i="36"/>
  <c r="F47" i="97"/>
  <c r="F49" i="96"/>
  <c r="V29"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F49" i="97" l="1"/>
  <c r="V25" i="23"/>
  <c r="M44" i="97"/>
  <c r="M47" i="97" s="1"/>
  <c r="L50" i="97" s="1"/>
  <c r="L44" i="97"/>
  <c r="L47" i="97" s="1"/>
  <c r="L49" i="97" s="1"/>
  <c r="AV65" i="79" l="1"/>
  <c r="AV64" i="79"/>
  <c r="AS91" i="45"/>
  <c r="AS90" i="45"/>
  <c r="AS87" i="45"/>
  <c r="AS88" i="45"/>
  <c r="AS89" i="45"/>
  <c r="AS86" i="45"/>
  <c r="AS85" i="45"/>
  <c r="AB50" i="45"/>
  <c r="M65" i="79" l="1"/>
  <c r="AL5" i="77"/>
  <c r="O16" i="77" s="1"/>
  <c r="AL11" i="77"/>
  <c r="AL10" i="77"/>
  <c r="AL8" i="77"/>
  <c r="AL6" i="77"/>
  <c r="AL7" i="77"/>
  <c r="F5" i="77" l="1"/>
  <c r="D2" i="88" l="1"/>
  <c r="V15" i="76"/>
  <c r="V14" i="76"/>
  <c r="V13" i="76"/>
  <c r="V11" i="76"/>
  <c r="W10" i="76"/>
  <c r="V15" i="23"/>
  <c r="V14" i="23"/>
  <c r="V13" i="23"/>
  <c r="V11" i="23"/>
  <c r="W10" i="23"/>
  <c r="M21" i="25"/>
  <c r="R62" i="84" l="1"/>
  <c r="M25" i="84" s="1"/>
  <c r="K62" i="84"/>
  <c r="M24" i="84" s="1"/>
  <c r="J54" i="84"/>
  <c r="M26" i="84"/>
  <c r="AK11" i="77" s="1"/>
  <c r="F3" i="84"/>
  <c r="R76" i="83"/>
  <c r="M38" i="83" s="1"/>
  <c r="K76" i="83"/>
  <c r="M37" i="83" s="1"/>
  <c r="J68" i="83"/>
  <c r="M39" i="83"/>
  <c r="AK10" i="77" s="1"/>
  <c r="F4" i="83"/>
  <c r="J56" i="82"/>
  <c r="B56" i="82"/>
  <c r="AC48" i="82"/>
  <c r="R90" i="82"/>
  <c r="M30" i="82" s="1"/>
  <c r="K90" i="82"/>
  <c r="M29" i="82" s="1"/>
  <c r="J82" i="82"/>
  <c r="M31" i="82"/>
  <c r="AK9" i="77" s="1"/>
  <c r="F3" i="82"/>
  <c r="AK7" i="77"/>
  <c r="AB50" i="81"/>
  <c r="R98" i="81"/>
  <c r="M30" i="81" s="1"/>
  <c r="K98" i="81"/>
  <c r="M29" i="81" s="1"/>
  <c r="J90" i="81"/>
  <c r="M31" i="81"/>
  <c r="AK8" i="77" s="1"/>
  <c r="F3" i="81"/>
  <c r="M31" i="80"/>
  <c r="AB47" i="80"/>
  <c r="R87" i="80"/>
  <c r="M30" i="80" s="1"/>
  <c r="K87" i="80"/>
  <c r="M29" i="80" s="1"/>
  <c r="J79" i="80"/>
  <c r="F3" i="80"/>
  <c r="S27" i="16"/>
  <c r="M5" i="77"/>
  <c r="D83" i="45"/>
  <c r="V56" i="82" l="1"/>
  <c r="D65" i="79"/>
  <c r="U64" i="79" s="1"/>
  <c r="R85" i="79"/>
  <c r="U67" i="79" s="1"/>
  <c r="K85" i="79"/>
  <c r="M30" i="79" s="1"/>
  <c r="F4" i="79"/>
  <c r="U69" i="79" l="1"/>
  <c r="J75" i="79" s="1"/>
  <c r="J77" i="79" s="1"/>
  <c r="M32" i="79"/>
  <c r="AA68" i="79"/>
  <c r="AA67" i="79"/>
  <c r="M31" i="79"/>
  <c r="AA64" i="79" l="1"/>
  <c r="AK6" i="77"/>
  <c r="J17" i="77" s="1"/>
  <c r="F4" i="45" l="1"/>
  <c r="F4" i="36"/>
  <c r="AL4" i="77"/>
  <c r="O15" i="77" s="1"/>
  <c r="K6" i="77" l="1"/>
  <c r="G6" i="77"/>
  <c r="F4" i="77"/>
  <c r="V25" i="76"/>
  <c r="V27" i="76" s="1"/>
  <c r="V28" i="76" s="1"/>
  <c r="AQ35" i="76"/>
  <c r="D2" i="52" l="1"/>
  <c r="D2" i="51"/>
  <c r="M15" i="26"/>
  <c r="M22" i="25"/>
  <c r="M5" i="25"/>
  <c r="M4" i="25"/>
  <c r="G26" i="73"/>
  <c r="N26" i="73"/>
  <c r="A58" i="45" l="1"/>
  <c r="Z58" i="45" s="1"/>
  <c r="S12" i="16" l="1"/>
  <c r="S13" i="16"/>
  <c r="S14" i="16"/>
  <c r="S15" i="16"/>
  <c r="S16" i="16"/>
  <c r="S17" i="16"/>
  <c r="S18" i="16"/>
  <c r="S19" i="16"/>
  <c r="S20" i="16"/>
  <c r="S21" i="16"/>
  <c r="S22" i="16"/>
  <c r="S23" i="16"/>
  <c r="S24" i="16"/>
  <c r="S25" i="16"/>
  <c r="S26" i="16"/>
  <c r="S11" i="16"/>
  <c r="R103" i="45" l="1"/>
  <c r="U85" i="45" s="1"/>
  <c r="AA82" i="45" l="1"/>
  <c r="AA86" i="45"/>
  <c r="AA85" i="45"/>
  <c r="U87" i="45"/>
  <c r="J93" i="45" s="1"/>
  <c r="J95" i="45" s="1"/>
  <c r="M32" i="45"/>
  <c r="R65" i="36"/>
  <c r="AB43" i="36" s="1"/>
  <c r="M33" i="45" l="1"/>
  <c r="AK5" i="77" s="1"/>
  <c r="J16" i="77" s="1"/>
  <c r="O28" i="63" l="1"/>
  <c r="J31" i="61" l="1"/>
  <c r="J37" i="25"/>
  <c r="J39" i="25" s="1"/>
  <c r="K47" i="61"/>
  <c r="J32" i="61"/>
  <c r="J33" i="61" l="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M31" i="4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65" i="36"/>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28"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7"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AB42" i="36" l="1"/>
  <c r="AB45" i="36" s="1"/>
  <c r="M29" i="36" s="1"/>
  <c r="AK4" i="77" s="1"/>
  <c r="R26" i="13"/>
  <c r="V14" i="63"/>
  <c r="L39" i="31"/>
  <c r="L43" i="31" s="1"/>
  <c r="L45" i="31" s="1"/>
  <c r="M39" i="31"/>
  <c r="M43" i="31" s="1"/>
  <c r="L46" i="31" s="1"/>
  <c r="J18" i="77" l="1"/>
  <c r="V40" i="53"/>
  <c r="M26" i="53"/>
  <c r="J53" i="36"/>
  <c r="J55" i="36" s="1"/>
  <c r="V31" i="25"/>
  <c r="V39" i="53"/>
  <c r="V36" i="36"/>
  <c r="V41" i="53" s="1"/>
  <c r="J52" i="53"/>
  <c r="J50" i="53" l="1"/>
  <c r="V24" i="63"/>
  <c r="V26" i="63" s="1"/>
  <c r="V27" i="63" s="1"/>
  <c r="V27" i="23"/>
  <c r="V28" i="23" s="1"/>
  <c r="K7" i="13" l="1"/>
  <c r="J53"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事業計画書をみて補助金額を入力してください。もしくは印刷したものに金額を手書きで記載でも可。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F13" authorId="0" shapeId="0" xr:uid="{D4654C8D-D042-4387-ADF3-EF50DD3D5AA8}">
      <text>
        <r>
          <rPr>
            <b/>
            <sz val="11"/>
            <color indexed="81"/>
            <rFont val="MS P ゴシック"/>
            <family val="3"/>
            <charset val="128"/>
          </rPr>
          <t>事業概要の記入例
　・LED照明の導入
　・空調設備の更新
　・太陽光発電設備の導入
など</t>
        </r>
      </text>
    </comment>
    <comment ref="M25" authorId="0" shapeId="0" xr:uid="{DD6FC919-0A6A-48B3-9FD4-9C8FF130845C}">
      <text>
        <r>
          <rPr>
            <b/>
            <sz val="11"/>
            <color indexed="81"/>
            <rFont val="MS P ゴシック"/>
            <family val="3"/>
            <charset val="128"/>
          </rPr>
          <t>2つの工事会社を使う場合には、
①〇〇電設工業株式会社
②××空調株式会社
という具合に記載ください。
所在地も同様に記載。</t>
        </r>
      </text>
    </comment>
    <comment ref="J55" authorId="0" shapeId="0" xr:uid="{BD5469C1-FA1F-4FDA-B9A3-BD30E6DAC590}">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 ref="K58" authorId="0" shapeId="0" xr:uid="{69E0F32A-4D43-41F8-90B4-5ED760854596}">
      <text>
        <r>
          <rPr>
            <b/>
            <sz val="9"/>
            <color indexed="81"/>
            <rFont val="MS P ゴシック"/>
            <family val="3"/>
            <charset val="128"/>
          </rPr>
          <t>相見積も含め、全ての見積書は有効期限内であること必要。</t>
        </r>
      </text>
    </comment>
    <comment ref="K65" authorId="0" shapeId="0" xr:uid="{9F0F3552-85C5-4681-B8C3-2B35D91E5FFE}">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I2" authorId="0" shapeId="0" xr:uid="{AE3193DE-D30B-438E-9CA7-4700B84E6174}">
      <text>
        <r>
          <rPr>
            <b/>
            <sz val="14"/>
            <color indexed="81"/>
            <rFont val="MS P ゴシック"/>
            <family val="3"/>
            <charset val="128"/>
          </rPr>
          <t>表の下にあります記入例を参考に記載ください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J95" authorId="0" shapeId="0" xr:uid="{FEDFD7A4-8E4D-493A-A7C2-70FA51760043}">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 ref="K98" authorId="0" shapeId="0" xr:uid="{47B3D2FC-5E66-4F96-87C6-27DDA293A650}">
      <text>
        <r>
          <rPr>
            <b/>
            <sz val="9"/>
            <color indexed="81"/>
            <rFont val="MS P ゴシック"/>
            <family val="3"/>
            <charset val="128"/>
          </rPr>
          <t>相見積も含め、全ての見積書は有効期限内であること必要。</t>
        </r>
      </text>
    </comment>
    <comment ref="K103" authorId="0" shapeId="0" xr:uid="{B65D0A4E-3236-43AB-8B9E-B1712ACC876C}">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J77" authorId="0" shapeId="0" xr:uid="{515990E4-66AB-431B-9AE9-2E3491C209C0}">
      <text>
        <r>
          <rPr>
            <b/>
            <sz val="10"/>
            <color indexed="81"/>
            <rFont val="MS P ゴシック"/>
            <family val="3"/>
            <charset val="128"/>
          </rPr>
          <t>・ここは支出の「予算額の計」と金額が一致する必要があります。
・すべて税抜き価格で記載
・摘要欄は特に記載不要ですが、何か伝えるべきことがあれば記載ください</t>
        </r>
      </text>
    </comment>
    <comment ref="K80" authorId="0" shapeId="0" xr:uid="{5294F85A-5494-4778-B14A-8248E5C3016B}">
      <text>
        <r>
          <rPr>
            <b/>
            <sz val="9"/>
            <color indexed="81"/>
            <rFont val="MS P ゴシック"/>
            <family val="3"/>
            <charset val="128"/>
          </rPr>
          <t>相見積も含め、全ての見積書は有効期限内であること必要。</t>
        </r>
      </text>
    </comment>
    <comment ref="K85" authorId="0" shapeId="0" xr:uid="{66F342EA-DFCC-45E1-91B8-926EE40D4F3E}">
      <text>
        <r>
          <rPr>
            <b/>
            <sz val="10"/>
            <color indexed="81"/>
            <rFont val="MS P ゴシック"/>
            <family val="3"/>
            <charset val="128"/>
          </rPr>
          <t>ここは収入の「予算額の計」と金額が一致する必要があります。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西澤 圭介</author>
  </authors>
  <commentList>
    <comment ref="H10" authorId="0" shapeId="0" xr:uid="{B4180DC6-FD79-4B53-BC10-BA205A587673}">
      <text>
        <r>
          <rPr>
            <sz val="9"/>
            <color indexed="81"/>
            <rFont val="MS P ゴシック"/>
            <family val="3"/>
            <charset val="128"/>
          </rPr>
          <t>採択申請時から変更が無い場合は
同じ値を入力してください。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西澤 圭介</author>
    <author>w</author>
  </authors>
  <commentList>
    <comment ref="J9" authorId="0"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0"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AH9" authorId="1"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List>
</comments>
</file>

<file path=xl/sharedStrings.xml><?xml version="1.0" encoding="utf-8"?>
<sst xmlns="http://schemas.openxmlformats.org/spreadsheetml/2006/main" count="3145" uniqueCount="1083">
  <si>
    <t>記</t>
    <rPh sb="0" eb="1">
      <t>キ</t>
    </rPh>
    <phoneticPr fontId="9"/>
  </si>
  <si>
    <t>氏名</t>
    <rPh sb="0" eb="2">
      <t>シメイ</t>
    </rPh>
    <phoneticPr fontId="9"/>
  </si>
  <si>
    <t>円</t>
    <rPh sb="0" eb="1">
      <t>エン</t>
    </rPh>
    <phoneticPr fontId="9"/>
  </si>
  <si>
    <t>申請者</t>
    <rPh sb="0" eb="3">
      <t>シンセイシャ</t>
    </rPh>
    <phoneticPr fontId="9"/>
  </si>
  <si>
    <t>住所</t>
    <rPh sb="0" eb="2">
      <t>ジュウショ</t>
    </rPh>
    <phoneticPr fontId="9"/>
  </si>
  <si>
    <t>資本金</t>
    <rPh sb="0" eb="3">
      <t>シホンキン</t>
    </rPh>
    <phoneticPr fontId="9"/>
  </si>
  <si>
    <t>人</t>
    <rPh sb="0" eb="1">
      <t>ニン</t>
    </rPh>
    <phoneticPr fontId="9"/>
  </si>
  <si>
    <t>所在地</t>
    <rPh sb="0" eb="3">
      <t>ショザイチ</t>
    </rPh>
    <phoneticPr fontId="9"/>
  </si>
  <si>
    <t>代表者名</t>
    <rPh sb="0" eb="3">
      <t>ダイヒョウシャ</t>
    </rPh>
    <rPh sb="3" eb="4">
      <t>メイ</t>
    </rPh>
    <phoneticPr fontId="9"/>
  </si>
  <si>
    <t>電話番号</t>
    <rPh sb="0" eb="2">
      <t>デンワ</t>
    </rPh>
    <rPh sb="2" eb="4">
      <t>バンゴウ</t>
    </rPh>
    <phoneticPr fontId="9"/>
  </si>
  <si>
    <t>１ 申請者の概要</t>
    <rPh sb="2" eb="5">
      <t>シンセイシャ</t>
    </rPh>
    <rPh sb="6" eb="8">
      <t>ガイヨウ</t>
    </rPh>
    <phoneticPr fontId="9"/>
  </si>
  <si>
    <t>事業内容</t>
    <rPh sb="0" eb="2">
      <t>ジギョウ</t>
    </rPh>
    <rPh sb="2" eb="4">
      <t>ナイヨウ</t>
    </rPh>
    <phoneticPr fontId="9"/>
  </si>
  <si>
    <t>事業を実施する事業所名</t>
    <rPh sb="0" eb="2">
      <t>ジギョウ</t>
    </rPh>
    <rPh sb="3" eb="5">
      <t>ジッシ</t>
    </rPh>
    <rPh sb="7" eb="10">
      <t>ジギョウショ</t>
    </rPh>
    <rPh sb="10" eb="11">
      <t>メイ</t>
    </rPh>
    <phoneticPr fontId="9"/>
  </si>
  <si>
    <t>収　入</t>
    <rPh sb="0" eb="1">
      <t>オサム</t>
    </rPh>
    <rPh sb="2" eb="3">
      <t>イリ</t>
    </rPh>
    <phoneticPr fontId="9"/>
  </si>
  <si>
    <t>（単位：円）</t>
    <rPh sb="1" eb="3">
      <t>タンイ</t>
    </rPh>
    <rPh sb="4" eb="5">
      <t>エン</t>
    </rPh>
    <phoneticPr fontId="9"/>
  </si>
  <si>
    <t>区　分</t>
    <rPh sb="0" eb="1">
      <t>ク</t>
    </rPh>
    <rPh sb="2" eb="3">
      <t>ブン</t>
    </rPh>
    <phoneticPr fontId="9"/>
  </si>
  <si>
    <t>予　算　額</t>
    <rPh sb="0" eb="1">
      <t>ヨ</t>
    </rPh>
    <rPh sb="2" eb="3">
      <t>ザン</t>
    </rPh>
    <rPh sb="4" eb="5">
      <t>ガク</t>
    </rPh>
    <phoneticPr fontId="9"/>
  </si>
  <si>
    <t>自己資金</t>
    <rPh sb="0" eb="2">
      <t>ジコ</t>
    </rPh>
    <rPh sb="2" eb="4">
      <t>シキン</t>
    </rPh>
    <phoneticPr fontId="9"/>
  </si>
  <si>
    <t>計</t>
    <rPh sb="0" eb="1">
      <t>ケイ</t>
    </rPh>
    <phoneticPr fontId="9"/>
  </si>
  <si>
    <t>業    種</t>
    <rPh sb="0" eb="1">
      <t>ギョウ</t>
    </rPh>
    <rPh sb="5" eb="6">
      <t>タネ</t>
    </rPh>
    <phoneticPr fontId="9"/>
  </si>
  <si>
    <t>所 在 地</t>
    <rPh sb="0" eb="1">
      <t>トコロ</t>
    </rPh>
    <rPh sb="2" eb="3">
      <t>ザイ</t>
    </rPh>
    <rPh sb="4" eb="5">
      <t>チ</t>
    </rPh>
    <phoneticPr fontId="9"/>
  </si>
  <si>
    <t>所   在   地</t>
    <rPh sb="0" eb="1">
      <t>トコロ</t>
    </rPh>
    <rPh sb="4" eb="5">
      <t>ザイ</t>
    </rPh>
    <rPh sb="8" eb="9">
      <t>チ</t>
    </rPh>
    <phoneticPr fontId="9"/>
  </si>
  <si>
    <t>補 助 対 象 経 費</t>
    <rPh sb="0" eb="1">
      <t>タスク</t>
    </rPh>
    <rPh sb="2" eb="3">
      <t>スケ</t>
    </rPh>
    <rPh sb="4" eb="5">
      <t>タイ</t>
    </rPh>
    <rPh sb="6" eb="7">
      <t>ゾウ</t>
    </rPh>
    <rPh sb="8" eb="9">
      <t>キョウ</t>
    </rPh>
    <rPh sb="10" eb="11">
      <t>ヒ</t>
    </rPh>
    <phoneticPr fontId="9"/>
  </si>
  <si>
    <t>補 助 金 申 請 額</t>
    <rPh sb="0" eb="1">
      <t>タスク</t>
    </rPh>
    <rPh sb="2" eb="3">
      <t>スケ</t>
    </rPh>
    <rPh sb="4" eb="5">
      <t>カネ</t>
    </rPh>
    <rPh sb="6" eb="7">
      <t>サル</t>
    </rPh>
    <rPh sb="8" eb="9">
      <t>ショウ</t>
    </rPh>
    <rPh sb="10" eb="11">
      <t>ガク</t>
    </rPh>
    <phoneticPr fontId="9"/>
  </si>
  <si>
    <t>事業に要する費用</t>
    <rPh sb="0" eb="1">
      <t>コト</t>
    </rPh>
    <rPh sb="1" eb="2">
      <t>ギョウ</t>
    </rPh>
    <rPh sb="3" eb="4">
      <t>ヨウ</t>
    </rPh>
    <rPh sb="6" eb="8">
      <t>ヒヨウ</t>
    </rPh>
    <phoneticPr fontId="9"/>
  </si>
  <si>
    <t>借 入 金</t>
    <rPh sb="0" eb="1">
      <t>シャク</t>
    </rPh>
    <rPh sb="2" eb="3">
      <t>イリ</t>
    </rPh>
    <rPh sb="4" eb="5">
      <t>キン</t>
    </rPh>
    <phoneticPr fontId="9"/>
  </si>
  <si>
    <t>削減率</t>
    <rPh sb="0" eb="3">
      <t>サクゲンリツ</t>
    </rPh>
    <phoneticPr fontId="9"/>
  </si>
  <si>
    <t>事　業　報　告　書</t>
    <rPh sb="0" eb="1">
      <t>コト</t>
    </rPh>
    <rPh sb="2" eb="3">
      <t>ギョウ</t>
    </rPh>
    <rPh sb="4" eb="5">
      <t>ホウ</t>
    </rPh>
    <rPh sb="6" eb="7">
      <t>コク</t>
    </rPh>
    <rPh sb="8" eb="9">
      <t>ショ</t>
    </rPh>
    <phoneticPr fontId="9"/>
  </si>
  <si>
    <t>１ 事業の内容</t>
    <rPh sb="2" eb="4">
      <t>ジギョウ</t>
    </rPh>
    <rPh sb="5" eb="7">
      <t>ナイヨウ</t>
    </rPh>
    <phoneticPr fontId="9"/>
  </si>
  <si>
    <t>事業の内容</t>
    <rPh sb="0" eb="2">
      <t>ジギョウ</t>
    </rPh>
    <rPh sb="3" eb="5">
      <t>ナイヨウ</t>
    </rPh>
    <phoneticPr fontId="9"/>
  </si>
  <si>
    <t>３ 収支決算</t>
    <rPh sb="2" eb="4">
      <t>シュウシ</t>
    </rPh>
    <rPh sb="4" eb="6">
      <t>ケッサン</t>
    </rPh>
    <phoneticPr fontId="9"/>
  </si>
  <si>
    <t xml:space="preserve">  金</t>
    <rPh sb="2" eb="3">
      <t>キン</t>
    </rPh>
    <phoneticPr fontId="9"/>
  </si>
  <si>
    <t>円也</t>
    <rPh sb="0" eb="1">
      <t>エン</t>
    </rPh>
    <rPh sb="1" eb="2">
      <t>ナリ</t>
    </rPh>
    <phoneticPr fontId="9"/>
  </si>
  <si>
    <t>請求者</t>
    <rPh sb="0" eb="3">
      <t>セイキュウシャ</t>
    </rPh>
    <phoneticPr fontId="9"/>
  </si>
  <si>
    <t>規格</t>
    <rPh sb="0" eb="2">
      <t>キカク</t>
    </rPh>
    <phoneticPr fontId="9"/>
  </si>
  <si>
    <t>取得年月日</t>
    <rPh sb="0" eb="2">
      <t>シュトク</t>
    </rPh>
    <rPh sb="2" eb="5">
      <t>ネンガッピ</t>
    </rPh>
    <phoneticPr fontId="9"/>
  </si>
  <si>
    <t>保管場所</t>
    <rPh sb="0" eb="2">
      <t>ホカン</t>
    </rPh>
    <rPh sb="2" eb="4">
      <t>バショ</t>
    </rPh>
    <phoneticPr fontId="9"/>
  </si>
  <si>
    <t>（注）</t>
    <rPh sb="1" eb="2">
      <t>チュウ</t>
    </rPh>
    <phoneticPr fontId="9"/>
  </si>
  <si>
    <t>摘要（算出根拠等）</t>
    <rPh sb="0" eb="1">
      <t>テキ</t>
    </rPh>
    <rPh sb="1" eb="2">
      <t>ヨウ</t>
    </rPh>
    <rPh sb="3" eb="5">
      <t>サンシュツ</t>
    </rPh>
    <rPh sb="5" eb="7">
      <t>コンキョ</t>
    </rPh>
    <rPh sb="7" eb="8">
      <t>トウ</t>
    </rPh>
    <phoneticPr fontId="9"/>
  </si>
  <si>
    <t>金融機関名</t>
    <rPh sb="0" eb="2">
      <t>キンユウ</t>
    </rPh>
    <rPh sb="2" eb="5">
      <t>キカンメイ</t>
    </rPh>
    <phoneticPr fontId="9"/>
  </si>
  <si>
    <t>本支店名</t>
    <rPh sb="0" eb="3">
      <t>ホンシテン</t>
    </rPh>
    <rPh sb="3" eb="4">
      <t>メイ</t>
    </rPh>
    <phoneticPr fontId="9"/>
  </si>
  <si>
    <t>預貯金種類</t>
    <rPh sb="0" eb="3">
      <t>ヨチョキン</t>
    </rPh>
    <rPh sb="3" eb="5">
      <t>シュルイ</t>
    </rPh>
    <phoneticPr fontId="9"/>
  </si>
  <si>
    <t>口座番号</t>
    <rPh sb="0" eb="2">
      <t>コウザ</t>
    </rPh>
    <rPh sb="2" eb="4">
      <t>バンゴウ</t>
    </rPh>
    <phoneticPr fontId="9"/>
  </si>
  <si>
    <t>削減量</t>
    <rPh sb="0" eb="3">
      <t>サクゲンリョウ</t>
    </rPh>
    <phoneticPr fontId="9"/>
  </si>
  <si>
    <t>口座名義</t>
    <rPh sb="0" eb="2">
      <t>　　　フ　　　　　　　　　リ　　　　　　　　　ガ　　　　　　　　　ナ</t>
    </rPh>
    <phoneticPr fontId="9" alignment="distributed"/>
  </si>
  <si>
    <t>％</t>
    <phoneticPr fontId="9"/>
  </si>
  <si>
    <t>県補助金</t>
    <rPh sb="0" eb="1">
      <t>ケン</t>
    </rPh>
    <rPh sb="1" eb="2">
      <t>タスク</t>
    </rPh>
    <rPh sb="2" eb="3">
      <t>スケ</t>
    </rPh>
    <rPh sb="3" eb="4">
      <t>カネ</t>
    </rPh>
    <phoneticPr fontId="9"/>
  </si>
  <si>
    <t>他の補助金</t>
    <rPh sb="0" eb="1">
      <t>タ</t>
    </rPh>
    <rPh sb="2" eb="3">
      <t>タスク</t>
    </rPh>
    <rPh sb="3" eb="4">
      <t>スケ</t>
    </rPh>
    <rPh sb="4" eb="5">
      <t>カネ</t>
    </rPh>
    <phoneticPr fontId="9"/>
  </si>
  <si>
    <t>フリガナ</t>
    <phoneticPr fontId="9" alignment="distributed"/>
  </si>
  <si>
    <t>補助金の振込先</t>
    <rPh sb="0" eb="3">
      <t>ホジョキン</t>
    </rPh>
    <rPh sb="4" eb="7">
      <t>フリコミサキ</t>
    </rPh>
    <phoneticPr fontId="9"/>
  </si>
  <si>
    <t>工　事　証　明　書</t>
    <rPh sb="0" eb="1">
      <t>コウ</t>
    </rPh>
    <rPh sb="2" eb="3">
      <t>コト</t>
    </rPh>
    <rPh sb="4" eb="5">
      <t>アカシ</t>
    </rPh>
    <rPh sb="6" eb="7">
      <t>メイ</t>
    </rPh>
    <rPh sb="8" eb="9">
      <t>ショ</t>
    </rPh>
    <phoneticPr fontId="9"/>
  </si>
  <si>
    <t>工事施工者</t>
    <rPh sb="0" eb="2">
      <t>コウジ</t>
    </rPh>
    <rPh sb="2" eb="4">
      <t>セコウ</t>
    </rPh>
    <rPh sb="4" eb="5">
      <t>シャ</t>
    </rPh>
    <phoneticPr fontId="9"/>
  </si>
  <si>
    <t>代　表　者</t>
    <rPh sb="0" eb="1">
      <t>ダイ</t>
    </rPh>
    <rPh sb="2" eb="3">
      <t>オモテ</t>
    </rPh>
    <rPh sb="4" eb="5">
      <t>シャ</t>
    </rPh>
    <phoneticPr fontId="9"/>
  </si>
  <si>
    <t>所　在　地</t>
    <rPh sb="0" eb="1">
      <t>トコロ</t>
    </rPh>
    <rPh sb="2" eb="3">
      <t>ザイ</t>
    </rPh>
    <rPh sb="4" eb="5">
      <t>チ</t>
    </rPh>
    <phoneticPr fontId="9"/>
  </si>
  <si>
    <t>３．工事期間</t>
    <rPh sb="2" eb="4">
      <t>コウジ</t>
    </rPh>
    <rPh sb="4" eb="6">
      <t>キカン</t>
    </rPh>
    <phoneticPr fontId="9"/>
  </si>
  <si>
    <t>着工日</t>
    <rPh sb="0" eb="3">
      <t>チャッコウビ</t>
    </rPh>
    <phoneticPr fontId="9"/>
  </si>
  <si>
    <t>事業所名</t>
    <rPh sb="0" eb="3">
      <t>ジギョウショ</t>
    </rPh>
    <rPh sb="3" eb="4">
      <t>メイ</t>
    </rPh>
    <phoneticPr fontId="9"/>
  </si>
  <si>
    <t>細目</t>
    <rPh sb="0" eb="2">
      <t>サイモク</t>
    </rPh>
    <phoneticPr fontId="9"/>
  </si>
  <si>
    <t>（宛先）</t>
    <rPh sb="1" eb="3">
      <t>アテサキ</t>
    </rPh>
    <phoneticPr fontId="9"/>
  </si>
  <si>
    <t>　滋賀県知事</t>
    <rPh sb="1" eb="3">
      <t>シガ</t>
    </rPh>
    <rPh sb="3" eb="6">
      <t>ケンチジ</t>
    </rPh>
    <phoneticPr fontId="9"/>
  </si>
  <si>
    <t>㊞</t>
    <phoneticPr fontId="9"/>
  </si>
  <si>
    <t>(Ａ)</t>
    <phoneticPr fontId="9"/>
  </si>
  <si>
    <t>(Ｂ)</t>
    <phoneticPr fontId="9"/>
  </si>
  <si>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9"/>
  </si>
  <si>
    <t>事 業 計 画 書</t>
    <rPh sb="0" eb="1">
      <t>コト</t>
    </rPh>
    <rPh sb="2" eb="3">
      <t>ギョウ</t>
    </rPh>
    <rPh sb="4" eb="5">
      <t>ケイ</t>
    </rPh>
    <rPh sb="6" eb="7">
      <t>ガ</t>
    </rPh>
    <rPh sb="8" eb="9">
      <t>ショ</t>
    </rPh>
    <phoneticPr fontId="9"/>
  </si>
  <si>
    <t>様式第８号（第11条関係）</t>
    <rPh sb="0" eb="2">
      <t>ヨウシキ</t>
    </rPh>
    <rPh sb="2" eb="3">
      <t>ダイ</t>
    </rPh>
    <rPh sb="4" eb="5">
      <t>ゴウ</t>
    </rPh>
    <rPh sb="6" eb="7">
      <t>ダイ</t>
    </rPh>
    <rPh sb="9" eb="10">
      <t>ジョウ</t>
    </rPh>
    <rPh sb="10" eb="12">
      <t>カンケイ</t>
    </rPh>
    <phoneticPr fontId="9"/>
  </si>
  <si>
    <t>会社・機関名等</t>
    <rPh sb="0" eb="2">
      <t>カイシャ</t>
    </rPh>
    <rPh sb="3" eb="6">
      <t>キカンメイ</t>
    </rPh>
    <rPh sb="6" eb="7">
      <t>トウ</t>
    </rPh>
    <phoneticPr fontId="9"/>
  </si>
  <si>
    <t xml:space="preserve"> 財産名</t>
    <rPh sb="1" eb="3">
      <t>ザイサン</t>
    </rPh>
    <rPh sb="3" eb="4">
      <t>メイ</t>
    </rPh>
    <phoneticPr fontId="9"/>
  </si>
  <si>
    <t xml:space="preserve">区分 </t>
    <phoneticPr fontId="9"/>
  </si>
  <si>
    <t>※該当する方にチェックしてください</t>
    <rPh sb="1" eb="3">
      <t>ガイトウ</t>
    </rPh>
    <rPh sb="5" eb="6">
      <t>ホウ</t>
    </rPh>
    <phoneticPr fontId="9"/>
  </si>
  <si>
    <t>㊞</t>
  </si>
  <si>
    <t>㊞</t>
    <phoneticPr fontId="9"/>
  </si>
  <si>
    <t>役員名簿</t>
    <rPh sb="0" eb="2">
      <t>ヤクイン</t>
    </rPh>
    <rPh sb="2" eb="4">
      <t>メイボ</t>
    </rPh>
    <phoneticPr fontId="9"/>
  </si>
  <si>
    <t>生年月日</t>
    <rPh sb="0" eb="2">
      <t>セイネン</t>
    </rPh>
    <rPh sb="2" eb="4">
      <t>ガッピ</t>
    </rPh>
    <phoneticPr fontId="9"/>
  </si>
  <si>
    <t>（ふりがな）
氏　　名</t>
    <rPh sb="7" eb="8">
      <t>シ</t>
    </rPh>
    <rPh sb="10" eb="11">
      <t>メイ</t>
    </rPh>
    <phoneticPr fontId="9"/>
  </si>
  <si>
    <t>年　月　日</t>
    <rPh sb="0" eb="1">
      <t>ネン</t>
    </rPh>
    <rPh sb="2" eb="3">
      <t>ツキ</t>
    </rPh>
    <rPh sb="4" eb="5">
      <t>ヒ</t>
    </rPh>
    <phoneticPr fontId="9"/>
  </si>
  <si>
    <t>住　　所</t>
    <rPh sb="0" eb="1">
      <t>ジュウ</t>
    </rPh>
    <rPh sb="3" eb="4">
      <t>ショ</t>
    </rPh>
    <phoneticPr fontId="9"/>
  </si>
  <si>
    <t>役職名</t>
    <rPh sb="0" eb="1">
      <t>ヤク</t>
    </rPh>
    <rPh sb="1" eb="2">
      <t>ショク</t>
    </rPh>
    <rPh sb="2" eb="3">
      <t>メイ</t>
    </rPh>
    <phoneticPr fontId="9"/>
  </si>
  <si>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9"/>
  </si>
  <si>
    <t>(Ａ－Ｂ)</t>
    <phoneticPr fontId="9"/>
  </si>
  <si>
    <t>(Ａ－Ｂ)/(Ａ)</t>
    <phoneticPr fontId="9"/>
  </si>
  <si>
    <t>中小企業者等の名称</t>
    <rPh sb="0" eb="2">
      <t>チュウショウ</t>
    </rPh>
    <rPh sb="2" eb="4">
      <t>キギョウ</t>
    </rPh>
    <rPh sb="4" eb="5">
      <t>シャ</t>
    </rPh>
    <rPh sb="5" eb="6">
      <t>トウ</t>
    </rPh>
    <rPh sb="7" eb="9">
      <t>メイショウ</t>
    </rPh>
    <phoneticPr fontId="9"/>
  </si>
  <si>
    <t>取得財産等管理台帳</t>
    <rPh sb="0" eb="2">
      <t>シュトク</t>
    </rPh>
    <rPh sb="2" eb="4">
      <t>ザイサン</t>
    </rPh>
    <rPh sb="4" eb="5">
      <t>トウ</t>
    </rPh>
    <rPh sb="5" eb="7">
      <t>カンリ</t>
    </rPh>
    <rPh sb="7" eb="9">
      <t>ダイチョウ</t>
    </rPh>
    <phoneticPr fontId="9"/>
  </si>
  <si>
    <t>※該当する年号を○で囲んでください。</t>
  </si>
  <si>
    <t>中小企業者
等の名称</t>
    <rPh sb="0" eb="2">
      <t>チュウショウ</t>
    </rPh>
    <rPh sb="2" eb="4">
      <t>キギョウ</t>
    </rPh>
    <rPh sb="4" eb="5">
      <t>シャ</t>
    </rPh>
    <rPh sb="6" eb="7">
      <t>トウ</t>
    </rPh>
    <rPh sb="8" eb="10">
      <t>メイショウ</t>
    </rPh>
    <phoneticPr fontId="9"/>
  </si>
  <si>
    <t>補助事業実施前のエネルギー使用量</t>
    <rPh sb="0" eb="2">
      <t>ホジョ</t>
    </rPh>
    <rPh sb="2" eb="4">
      <t>ジギョウ</t>
    </rPh>
    <rPh sb="4" eb="6">
      <t>ジッシ</t>
    </rPh>
    <rPh sb="6" eb="7">
      <t>マエ</t>
    </rPh>
    <rPh sb="13" eb="16">
      <t>シヨウリョウ</t>
    </rPh>
    <phoneticPr fontId="9"/>
  </si>
  <si>
    <t>GJ</t>
    <phoneticPr fontId="9"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</si>
  <si>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9"/>
  </si>
  <si>
    <t>予算額</t>
    <rPh sb="0" eb="3">
      <t>ヨサンガク</t>
    </rPh>
    <phoneticPr fontId="9"/>
  </si>
  <si>
    <t>うち補助対象経費</t>
    <rPh sb="2" eb="4">
      <t>ホジョ</t>
    </rPh>
    <rPh sb="4" eb="6">
      <t>タイショウ</t>
    </rPh>
    <rPh sb="6" eb="8">
      <t>ケイヒ</t>
    </rPh>
    <phoneticPr fontId="9" alignment="distributed"/>
  </si>
  <si>
    <t>直近２年間の財務諸表</t>
    <rPh sb="0" eb="2">
      <t>チョッキン</t>
    </rPh>
    <rPh sb="3" eb="5">
      <t>ネンカン</t>
    </rPh>
    <rPh sb="6" eb="8">
      <t>ザイム</t>
    </rPh>
    <rPh sb="8" eb="10">
      <t>ショヒョウ</t>
    </rPh>
    <phoneticPr fontId="9"/>
  </si>
  <si>
    <t>所在地</t>
    <rPh sb="0" eb="1">
      <t>トコロ</t>
    </rPh>
    <rPh sb="1" eb="2">
      <t>ザイ</t>
    </rPh>
    <rPh sb="2" eb="3">
      <t>チ</t>
    </rPh>
    <phoneticPr fontId="9"/>
  </si>
  <si>
    <t>診断日</t>
    <rPh sb="0" eb="2">
      <t>シンダン</t>
    </rPh>
    <rPh sb="2" eb="3">
      <t>ビ</t>
    </rPh>
    <phoneticPr fontId="9"/>
  </si>
  <si>
    <t>※報告書等の日付</t>
    <rPh sb="1" eb="4">
      <t>ホウコクショ</t>
    </rPh>
    <rPh sb="4" eb="5">
      <t>トウ</t>
    </rPh>
    <rPh sb="6" eb="8">
      <t>ヒヅケ</t>
    </rPh>
    <phoneticPr fontId="9" alignment="distributed"/>
  </si>
  <si>
    <t>※発注日（契約日）</t>
    <rPh sb="1" eb="3">
      <t>ハッチュウ</t>
    </rPh>
    <rPh sb="3" eb="4">
      <t>ビ</t>
    </rPh>
    <rPh sb="5" eb="8">
      <t>ケイヤクビ</t>
    </rPh>
    <phoneticPr fontId="9" alignment="distributed"/>
  </si>
  <si>
    <t>１．補助事業の申請者名</t>
    <rPh sb="2" eb="4">
      <t>ホジョ</t>
    </rPh>
    <rPh sb="4" eb="6">
      <t>ジギョウ</t>
    </rPh>
    <rPh sb="7" eb="10">
      <t>シンセイシャ</t>
    </rPh>
    <rPh sb="10" eb="11">
      <t>メイ</t>
    </rPh>
    <phoneticPr fontId="9"/>
  </si>
  <si>
    <t>２．補助事業の工事を実施した場所</t>
    <rPh sb="2" eb="4">
      <t>ホジョ</t>
    </rPh>
    <rPh sb="4" eb="6">
      <t>ジギョウ</t>
    </rPh>
    <rPh sb="7" eb="9">
      <t>コウジ</t>
    </rPh>
    <rPh sb="10" eb="12">
      <t>ジッシ</t>
    </rPh>
    <rPh sb="14" eb="16">
      <t>バショ</t>
    </rPh>
    <phoneticPr fontId="9"/>
  </si>
  <si>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</si>
  <si>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9"/>
  </si>
  <si>
    <t>事業開始年月日</t>
    <rPh sb="0" eb="2">
      <t>ジギョウ</t>
    </rPh>
    <rPh sb="2" eb="4">
      <t>カイシ</t>
    </rPh>
    <rPh sb="4" eb="7">
      <t>ネンガッピ</t>
    </rPh>
    <phoneticPr fontId="9"/>
  </si>
  <si>
    <t>事業完了年月日</t>
    <rPh sb="0" eb="2">
      <t>ジギョウ</t>
    </rPh>
    <rPh sb="2" eb="4">
      <t>カンリョウ</t>
    </rPh>
    <rPh sb="4" eb="7">
      <t>ネンガッピ</t>
    </rPh>
    <phoneticPr fontId="9"/>
  </si>
  <si>
    <t>２　事業の効果</t>
    <rPh sb="2" eb="4">
      <t>ジギョウ</t>
    </rPh>
    <rPh sb="5" eb="7">
      <t>コウカ</t>
    </rPh>
    <phoneticPr fontId="9"/>
  </si>
  <si>
    <t>要記入</t>
    <rPh sb="0" eb="1">
      <t>ヨウ</t>
    </rPh>
    <rPh sb="1" eb="3">
      <t>キニュウ</t>
    </rPh>
    <phoneticPr fontId="9"/>
  </si>
  <si>
    <t>補助事業による削減量</t>
    <rPh sb="0" eb="2">
      <t>ホジョ</t>
    </rPh>
    <rPh sb="2" eb="4">
      <t>ジギョウ</t>
    </rPh>
    <rPh sb="7" eb="9">
      <t>サクゲン</t>
    </rPh>
    <rPh sb="9" eb="10">
      <t>リョウ</t>
    </rPh>
    <phoneticPr fontId="9"/>
  </si>
  <si>
    <t>交付を受けた補助金の額</t>
    <rPh sb="0" eb="2">
      <t>コウフ</t>
    </rPh>
    <rPh sb="3" eb="4">
      <t>ウ</t>
    </rPh>
    <rPh sb="6" eb="9">
      <t>ホジョキン</t>
    </rPh>
    <rPh sb="10" eb="11">
      <t>ガク</t>
    </rPh>
    <phoneticPr fontId="9"/>
  </si>
  <si>
    <t>円</t>
    <rPh sb="0" eb="1">
      <t>エン</t>
    </rPh>
    <phoneticPr fontId="9" alignment="distributed"/>
  </si>
  <si>
    <t>補助の要件を満たさなかった場合は
その理由</t>
    <rPh sb="6" eb="7">
      <t>ミ</t>
    </rPh>
    <phoneticPr fontId="9"/>
  </si>
  <si>
    <t>補助事業実施後のエネルギー使用量</t>
    <rPh sb="0" eb="2">
      <t>ホジョ</t>
    </rPh>
    <rPh sb="2" eb="4">
      <t>ジギョウ</t>
    </rPh>
    <rPh sb="4" eb="6">
      <t>ジッシ</t>
    </rPh>
    <rPh sb="6" eb="7">
      <t>ゴ</t>
    </rPh>
    <rPh sb="13" eb="16">
      <t>シヨウリョウ</t>
    </rPh>
    <phoneticPr fontId="9"/>
  </si>
  <si>
    <t>普通</t>
    <phoneticPr fontId="9"/>
  </si>
  <si>
    <t>当座</t>
    <phoneticPr fontId="9"/>
  </si>
  <si>
    <t>常時使用する
従業員数</t>
    <rPh sb="0" eb="2">
      <t>ジョウジ</t>
    </rPh>
    <rPh sb="2" eb="4">
      <t>シヨウ</t>
    </rPh>
    <rPh sb="7" eb="10">
      <t>ジュウギョウイン</t>
    </rPh>
    <rPh sb="10" eb="11">
      <t>スウ</t>
    </rPh>
    <phoneticPr fontId="9"/>
  </si>
  <si>
    <t>％</t>
    <phoneticPr fontId="9"/>
  </si>
  <si>
    <t>(Ｂ)/(Ａ)</t>
    <phoneticPr fontId="9"/>
  </si>
  <si>
    <t>GJ</t>
    <phoneticPr fontId="9" alignment="distributed"/>
  </si>
  <si>
    <t>(Ｂ)</t>
    <phoneticPr fontId="9"/>
  </si>
  <si>
    <t>(Ａ)</t>
    <phoneticPr fontId="9"/>
  </si>
  <si>
    <t>明・大・昭・平</t>
    <phoneticPr fontId="9"/>
  </si>
  <si>
    <t>２</t>
    <phoneticPr fontId="9"/>
  </si>
  <si>
    <t>１</t>
    <phoneticPr fontId="9"/>
  </si>
  <si>
    <t>工事施工者</t>
    <rPh sb="0" eb="2">
      <t>コウジ</t>
    </rPh>
    <rPh sb="2" eb="4">
      <t>セコウ</t>
    </rPh>
    <rPh sb="4" eb="5">
      <t>シャ</t>
    </rPh>
    <phoneticPr fontId="9" alignment="distributed"/>
  </si>
  <si>
    <t>注２</t>
    <rPh sb="0" eb="1">
      <t>チュウ</t>
    </rPh>
    <phoneticPr fontId="19"/>
  </si>
  <si>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9"/>
  </si>
  <si>
    <t>注１</t>
    <rPh sb="0" eb="1">
      <t>チュウ</t>
    </rPh>
    <phoneticPr fontId="19"/>
  </si>
  <si>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19"/>
  </si>
  <si>
    <t>千kWh</t>
    <rPh sb="0" eb="1">
      <t>セン</t>
    </rPh>
    <phoneticPr fontId="19"/>
  </si>
  <si>
    <t>小計</t>
    <rPh sb="0" eb="2">
      <t>ショウケイ</t>
    </rPh>
    <phoneticPr fontId="19"/>
  </si>
  <si>
    <t>その他</t>
    <rPh sb="2" eb="3">
      <t>タ</t>
    </rPh>
    <phoneticPr fontId="19"/>
  </si>
  <si>
    <t>再生エネ</t>
    <rPh sb="0" eb="2">
      <t>サイセイ</t>
    </rPh>
    <phoneticPr fontId="19"/>
  </si>
  <si>
    <t>自家発電</t>
    <rPh sb="0" eb="2">
      <t>ジカ</t>
    </rPh>
    <rPh sb="2" eb="4">
      <t>ハツデン</t>
    </rPh>
    <phoneticPr fontId="19"/>
  </si>
  <si>
    <t>参考</t>
    <rPh sb="0" eb="2">
      <t>サンコウ</t>
    </rPh>
    <phoneticPr fontId="19"/>
  </si>
  <si>
    <r>
      <t>温室効果ガス排出量　t-CO</t>
    </r>
    <r>
      <rPr>
        <vertAlign val="subscript"/>
        <sz val="12"/>
        <rFont val="ＭＳ Ｐゴシック"/>
        <family val="3"/>
        <charset val="128"/>
      </rPr>
      <t>２</t>
    </r>
    <rPh sb="0" eb="2">
      <t>オンシツ</t>
    </rPh>
    <rPh sb="2" eb="4">
      <t>コウカ</t>
    </rPh>
    <rPh sb="6" eb="9">
      <t>ハイシュツリョウ</t>
    </rPh>
    <phoneticPr fontId="19"/>
  </si>
  <si>
    <t>原油換算　ｋＬ</t>
    <rPh sb="0" eb="2">
      <t>ゲンユ</t>
    </rPh>
    <rPh sb="2" eb="4">
      <t>カンサン</t>
    </rPh>
    <phoneticPr fontId="19"/>
  </si>
  <si>
    <t>合計　ＧＪ</t>
    <rPh sb="0" eb="1">
      <t>ゴウ</t>
    </rPh>
    <rPh sb="1" eb="2">
      <t>ケイ</t>
    </rPh>
    <phoneticPr fontId="19"/>
  </si>
  <si>
    <t>小計②</t>
    <rPh sb="0" eb="2">
      <t>ショウケイ</t>
    </rPh>
    <phoneticPr fontId="19"/>
  </si>
  <si>
    <t>関西電力</t>
    <rPh sb="0" eb="2">
      <t>カンサイ</t>
    </rPh>
    <rPh sb="2" eb="4">
      <t>デンリョク</t>
    </rPh>
    <phoneticPr fontId="19"/>
  </si>
  <si>
    <r>
      <t>kgCO</t>
    </r>
    <r>
      <rPr>
        <vertAlign val="subscript"/>
        <sz val="11"/>
        <rFont val="ＭＳ Ｐゴシック"/>
        <family val="3"/>
        <charset val="128"/>
      </rPr>
      <t>2</t>
    </r>
    <r>
      <rPr>
        <sz val="11"/>
        <rFont val="ＭＳ Ｐゴシック"/>
        <family val="3"/>
        <charset val="128"/>
      </rPr>
      <t>/kWh</t>
    </r>
    <phoneticPr fontId="19"/>
  </si>
  <si>
    <t>GJ/千kWh</t>
    <rPh sb="3" eb="4">
      <t>セン</t>
    </rPh>
    <phoneticPr fontId="19"/>
  </si>
  <si>
    <t>夜間買電</t>
    <rPh sb="0" eb="2">
      <t>ヤカン</t>
    </rPh>
    <rPh sb="2" eb="3">
      <t>バイ</t>
    </rPh>
    <rPh sb="3" eb="4">
      <t>デン</t>
    </rPh>
    <phoneticPr fontId="19"/>
  </si>
  <si>
    <r>
      <t>kgCO</t>
    </r>
    <r>
      <rPr>
        <vertAlign val="subscript"/>
        <sz val="11"/>
        <rFont val="ＭＳ Ｐゴシック"/>
        <family val="3"/>
        <charset val="128"/>
      </rPr>
      <t>2</t>
    </r>
    <r>
      <rPr>
        <sz val="11"/>
        <rFont val="ＭＳ Ｐゴシック"/>
        <family val="3"/>
        <charset val="128"/>
      </rPr>
      <t>/kWh</t>
    </r>
    <phoneticPr fontId="19"/>
  </si>
  <si>
    <t>昼間買電</t>
    <rPh sb="0" eb="2">
      <t>ヒルマ</t>
    </rPh>
    <rPh sb="2" eb="3">
      <t>バイ</t>
    </rPh>
    <rPh sb="3" eb="4">
      <t>デン</t>
    </rPh>
    <phoneticPr fontId="19"/>
  </si>
  <si>
    <t>電気
事業者</t>
    <rPh sb="0" eb="2">
      <t>デンキ</t>
    </rPh>
    <rPh sb="3" eb="6">
      <t>ジギョウシャ</t>
    </rPh>
    <phoneticPr fontId="19"/>
  </si>
  <si>
    <t>電気</t>
    <rPh sb="0" eb="2">
      <t>デンキ</t>
    </rPh>
    <phoneticPr fontId="19"/>
  </si>
  <si>
    <t>電気事業者</t>
    <rPh sb="0" eb="2">
      <t>デンキ</t>
    </rPh>
    <rPh sb="2" eb="5">
      <t>ジギョウシャ</t>
    </rPh>
    <phoneticPr fontId="19"/>
  </si>
  <si>
    <t>GJ</t>
    <phoneticPr fontId="19"/>
  </si>
  <si>
    <t>小計①</t>
    <rPh sb="0" eb="2">
      <t>ショウケイ</t>
    </rPh>
    <phoneticPr fontId="19"/>
  </si>
  <si>
    <r>
      <t>tCO</t>
    </r>
    <r>
      <rPr>
        <vertAlign val="subscript"/>
        <sz val="11"/>
        <rFont val="ＭＳ Ｐゴシック"/>
        <family val="3"/>
        <charset val="128"/>
      </rPr>
      <t>2</t>
    </r>
    <r>
      <rPr>
        <sz val="11"/>
        <rFont val="ＭＳ Ｐゴシック"/>
        <family val="3"/>
        <charset val="128"/>
      </rPr>
      <t>/GJ</t>
    </r>
    <phoneticPr fontId="19"/>
  </si>
  <si>
    <t>GJ/GJ</t>
    <phoneticPr fontId="19"/>
  </si>
  <si>
    <t>冷水</t>
    <rPh sb="0" eb="2">
      <t>レイスイ</t>
    </rPh>
    <phoneticPr fontId="19"/>
  </si>
  <si>
    <t>温水</t>
    <rPh sb="0" eb="2">
      <t>オンスイ</t>
    </rPh>
    <phoneticPr fontId="19"/>
  </si>
  <si>
    <t>産業用以外の蒸気</t>
    <rPh sb="0" eb="3">
      <t>サンギョウヨウ</t>
    </rPh>
    <rPh sb="3" eb="5">
      <t>イガイ</t>
    </rPh>
    <rPh sb="6" eb="8">
      <t>ジョウキ</t>
    </rPh>
    <phoneticPr fontId="19"/>
  </si>
  <si>
    <t>産業用蒸気</t>
    <rPh sb="0" eb="3">
      <t>サンギョウヨウ</t>
    </rPh>
    <rPh sb="3" eb="5">
      <t>ジョウキ</t>
    </rPh>
    <phoneticPr fontId="19"/>
  </si>
  <si>
    <t>法定係数</t>
    <rPh sb="0" eb="2">
      <t>ホウテイ</t>
    </rPh>
    <rPh sb="2" eb="4">
      <t>ケイスウ</t>
    </rPh>
    <phoneticPr fontId="19"/>
  </si>
  <si>
    <t>tC/GJ</t>
    <phoneticPr fontId="19"/>
  </si>
  <si>
    <t>大阪ガス公表値</t>
    <rPh sb="4" eb="6">
      <t>コウヒョウ</t>
    </rPh>
    <rPh sb="6" eb="7">
      <t>チ</t>
    </rPh>
    <phoneticPr fontId="19"/>
  </si>
  <si>
    <r>
      <t>GJ/千m</t>
    </r>
    <r>
      <rPr>
        <vertAlign val="superscript"/>
        <sz val="11"/>
        <rFont val="ＭＳ Ｐゴシック"/>
        <family val="3"/>
        <charset val="128"/>
      </rPr>
      <t>3</t>
    </r>
    <rPh sb="3" eb="4">
      <t>セン</t>
    </rPh>
    <phoneticPr fontId="19"/>
  </si>
  <si>
    <t>都市ガス</t>
    <rPh sb="0" eb="2">
      <t>トシ</t>
    </rPh>
    <phoneticPr fontId="19"/>
  </si>
  <si>
    <t>その他
の燃料</t>
    <rPh sb="2" eb="3">
      <t>タ</t>
    </rPh>
    <rPh sb="5" eb="7">
      <t>ネンリョウ</t>
    </rPh>
    <phoneticPr fontId="19"/>
  </si>
  <si>
    <t>　</t>
    <phoneticPr fontId="19"/>
  </si>
  <si>
    <r>
      <t>千m</t>
    </r>
    <r>
      <rPr>
        <vertAlign val="superscript"/>
        <sz val="11"/>
        <rFont val="ＭＳ Ｐゴシック"/>
        <family val="3"/>
        <charset val="128"/>
      </rPr>
      <t>3</t>
    </r>
    <rPh sb="0" eb="1">
      <t>セン</t>
    </rPh>
    <phoneticPr fontId="19"/>
  </si>
  <si>
    <t>転炉ガス</t>
    <rPh sb="0" eb="2">
      <t>テンロ</t>
    </rPh>
    <phoneticPr fontId="19"/>
  </si>
  <si>
    <t>高炉ガス</t>
    <rPh sb="0" eb="2">
      <t>コウロ</t>
    </rPh>
    <phoneticPr fontId="19"/>
  </si>
  <si>
    <t>コークス炉ガス</t>
    <rPh sb="4" eb="5">
      <t>ロ</t>
    </rPh>
    <phoneticPr fontId="19"/>
  </si>
  <si>
    <t>GJ/t</t>
    <phoneticPr fontId="19"/>
  </si>
  <si>
    <t>コールタール</t>
    <phoneticPr fontId="19"/>
  </si>
  <si>
    <t>t</t>
    <phoneticPr fontId="19"/>
  </si>
  <si>
    <t>石炭コークス</t>
    <rPh sb="0" eb="2">
      <t>セキタン</t>
    </rPh>
    <phoneticPr fontId="19"/>
  </si>
  <si>
    <t>無煙炭</t>
    <rPh sb="0" eb="2">
      <t>ムエン</t>
    </rPh>
    <rPh sb="2" eb="3">
      <t>タン</t>
    </rPh>
    <phoneticPr fontId="19"/>
  </si>
  <si>
    <t>一般炭</t>
    <rPh sb="0" eb="2">
      <t>イッパン</t>
    </rPh>
    <rPh sb="2" eb="3">
      <t>タン</t>
    </rPh>
    <phoneticPr fontId="19"/>
  </si>
  <si>
    <t>原料炭</t>
    <rPh sb="0" eb="2">
      <t>ゲンリョウ</t>
    </rPh>
    <rPh sb="2" eb="3">
      <t>タン</t>
    </rPh>
    <phoneticPr fontId="19"/>
  </si>
  <si>
    <t>石炭</t>
    <rPh sb="0" eb="2">
      <t>セキタン</t>
    </rPh>
    <phoneticPr fontId="19"/>
  </si>
  <si>
    <t>その他可燃性天然ガス</t>
    <rPh sb="2" eb="3">
      <t>タ</t>
    </rPh>
    <rPh sb="3" eb="6">
      <t>カネンセイ</t>
    </rPh>
    <rPh sb="6" eb="8">
      <t>テンネン</t>
    </rPh>
    <phoneticPr fontId="19"/>
  </si>
  <si>
    <t>液化天然ガス（LＮG）</t>
    <rPh sb="0" eb="2">
      <t>エキカ</t>
    </rPh>
    <rPh sb="2" eb="4">
      <t>テンネン</t>
    </rPh>
    <phoneticPr fontId="19"/>
  </si>
  <si>
    <t>可燃性
天然ガス</t>
    <rPh sb="0" eb="3">
      <t>カネンセイ</t>
    </rPh>
    <rPh sb="4" eb="6">
      <t>テンネン</t>
    </rPh>
    <phoneticPr fontId="19"/>
  </si>
  <si>
    <t>石油系炭化水素ガス</t>
    <rPh sb="0" eb="3">
      <t>セキユケイ</t>
    </rPh>
    <rPh sb="3" eb="5">
      <t>タンカ</t>
    </rPh>
    <rPh sb="5" eb="7">
      <t>スイソ</t>
    </rPh>
    <phoneticPr fontId="19"/>
  </si>
  <si>
    <t>液化石油ガス（LPG）</t>
    <rPh sb="0" eb="2">
      <t>エキカ</t>
    </rPh>
    <rPh sb="2" eb="4">
      <t>セキユ</t>
    </rPh>
    <phoneticPr fontId="19"/>
  </si>
  <si>
    <t>石油ガス</t>
    <rPh sb="0" eb="2">
      <t>セキユ</t>
    </rPh>
    <phoneticPr fontId="19"/>
  </si>
  <si>
    <t>石油コークス</t>
    <rPh sb="0" eb="2">
      <t>セキユ</t>
    </rPh>
    <phoneticPr fontId="19"/>
  </si>
  <si>
    <t>石油アスファルト</t>
    <rPh sb="0" eb="2">
      <t>セキユ</t>
    </rPh>
    <phoneticPr fontId="19"/>
  </si>
  <si>
    <t>GJ/kl</t>
    <phoneticPr fontId="19"/>
  </si>
  <si>
    <t>B・C重油</t>
    <rPh sb="3" eb="5">
      <t>ジュウユ</t>
    </rPh>
    <phoneticPr fontId="19"/>
  </si>
  <si>
    <t>kL</t>
  </si>
  <si>
    <t>A重油</t>
    <rPh sb="1" eb="3">
      <t>ジュウユ</t>
    </rPh>
    <phoneticPr fontId="19"/>
  </si>
  <si>
    <t>軽油</t>
    <rPh sb="0" eb="2">
      <t>ケイユ</t>
    </rPh>
    <phoneticPr fontId="19"/>
  </si>
  <si>
    <t>tC/GJ</t>
    <phoneticPr fontId="19"/>
  </si>
  <si>
    <t>GJ/kl</t>
    <phoneticPr fontId="19"/>
  </si>
  <si>
    <t>灯油</t>
    <rPh sb="0" eb="2">
      <t>トウユ</t>
    </rPh>
    <phoneticPr fontId="19"/>
  </si>
  <si>
    <t>tC/GJ</t>
    <phoneticPr fontId="19"/>
  </si>
  <si>
    <t>GJ/kl</t>
    <phoneticPr fontId="19"/>
  </si>
  <si>
    <t>ナフサ</t>
    <phoneticPr fontId="19"/>
  </si>
  <si>
    <t>揮発油</t>
    <rPh sb="0" eb="3">
      <t>キハツユ</t>
    </rPh>
    <phoneticPr fontId="19"/>
  </si>
  <si>
    <t>揮発油(ガソリン）</t>
    <rPh sb="0" eb="3">
      <t>キハツユ</t>
    </rPh>
    <phoneticPr fontId="19"/>
  </si>
  <si>
    <t>原油のうちコンデンセート（NGL）</t>
    <rPh sb="0" eb="2">
      <t>ゲンユ</t>
    </rPh>
    <phoneticPr fontId="19"/>
  </si>
  <si>
    <t>原油（コンデンセートを除く。）</t>
    <rPh sb="0" eb="2">
      <t>ゲンユ</t>
    </rPh>
    <rPh sb="11" eb="12">
      <t>ノゾ</t>
    </rPh>
    <phoneticPr fontId="19"/>
  </si>
  <si>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9"/>
  </si>
  <si>
    <t>Ａ－Ｂ</t>
    <phoneticPr fontId="19"/>
  </si>
  <si>
    <t>Ｂ</t>
    <phoneticPr fontId="19"/>
  </si>
  <si>
    <t>Ａ</t>
    <phoneticPr fontId="19"/>
  </si>
  <si>
    <t>数値の根拠</t>
    <rPh sb="0" eb="2">
      <t>スウチ</t>
    </rPh>
    <rPh sb="3" eb="5">
      <t>コンキョ</t>
    </rPh>
    <phoneticPr fontId="19"/>
  </si>
  <si>
    <t>単位</t>
    <phoneticPr fontId="19"/>
  </si>
  <si>
    <t>数値</t>
    <rPh sb="0" eb="2">
      <t>スウチ</t>
    </rPh>
    <phoneticPr fontId="19"/>
  </si>
  <si>
    <t>単位</t>
    <phoneticPr fontId="19"/>
  </si>
  <si>
    <t>熱量（GJ）</t>
    <rPh sb="0" eb="2">
      <t>ネツリョウ</t>
    </rPh>
    <phoneticPr fontId="19"/>
  </si>
  <si>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9"/>
  </si>
  <si>
    <t>単位発熱量</t>
    <rPh sb="0" eb="2">
      <t>タンイ</t>
    </rPh>
    <rPh sb="2" eb="5">
      <t>ハツネツリョウ</t>
    </rPh>
    <phoneticPr fontId="19"/>
  </si>
  <si>
    <t>エネルギーの種類</t>
    <rPh sb="6" eb="8">
      <t>シュルイ</t>
    </rPh>
    <phoneticPr fontId="19"/>
  </si>
  <si>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9"/>
  </si>
  <si>
    <t>補助事業実施後の
エネルギー使用量</t>
    <rPh sb="0" eb="2">
      <t>ホジョ</t>
    </rPh>
    <rPh sb="2" eb="4">
      <t>ジギョウ</t>
    </rPh>
    <rPh sb="4" eb="6">
      <t>ジッシ</t>
    </rPh>
    <rPh sb="6" eb="7">
      <t>ゴ</t>
    </rPh>
    <rPh sb="14" eb="17">
      <t>シヨウリョウ</t>
    </rPh>
    <phoneticPr fontId="19"/>
  </si>
  <si>
    <t>補助事業による
エネルギー使用削減量</t>
    <rPh sb="0" eb="2">
      <t>ホジョ</t>
    </rPh>
    <rPh sb="2" eb="4">
      <t>ジギョウ</t>
    </rPh>
    <rPh sb="13" eb="15">
      <t>シヨウ</t>
    </rPh>
    <rPh sb="15" eb="17">
      <t>サクゲン</t>
    </rPh>
    <rPh sb="17" eb="18">
      <t>リョウ</t>
    </rPh>
    <phoneticPr fontId="19"/>
  </si>
  <si>
    <t>補助事業実施前の
エネルギー使用量</t>
    <rPh sb="0" eb="2">
      <t>ホジョ</t>
    </rPh>
    <rPh sb="2" eb="4">
      <t>ジギョウ</t>
    </rPh>
    <rPh sb="4" eb="6">
      <t>ジッシ</t>
    </rPh>
    <rPh sb="6" eb="7">
      <t>マエ</t>
    </rPh>
    <rPh sb="14" eb="17">
      <t>シヨウリョウ</t>
    </rPh>
    <phoneticPr fontId="19"/>
  </si>
  <si>
    <t>単位</t>
    <rPh sb="0" eb="2">
      <t>タンイ</t>
    </rPh>
    <phoneticPr fontId="19"/>
  </si>
  <si>
    <t>対象事業所</t>
    <rPh sb="0" eb="2">
      <t>タイショウ</t>
    </rPh>
    <rPh sb="2" eb="5">
      <t>ジギョウショ</t>
    </rPh>
    <phoneticPr fontId="19"/>
  </si>
  <si>
    <t>申請者名</t>
    <rPh sb="0" eb="3">
      <t>シンセイシャ</t>
    </rPh>
    <rPh sb="3" eb="4">
      <t>メイ</t>
    </rPh>
    <phoneticPr fontId="19"/>
  </si>
  <si>
    <t>会　 社 　名</t>
    <rPh sb="0" eb="1">
      <t>カイ</t>
    </rPh>
    <rPh sb="3" eb="4">
      <t>シャ</t>
    </rPh>
    <rPh sb="6" eb="7">
      <t>メイ</t>
    </rPh>
    <phoneticPr fontId="9"/>
  </si>
  <si>
    <r>
      <t xml:space="preserve">診断担当者
</t>
    </r>
    <r>
      <rPr>
        <sz val="9"/>
        <rFont val="ＭＳ ゴシック"/>
        <family val="3"/>
        <charset val="128"/>
      </rPr>
      <t>（専門家）</t>
    </r>
    <rPh sb="0" eb="2">
      <t>シンダン</t>
    </rPh>
    <rPh sb="2" eb="5">
      <t>タントウシャ</t>
    </rPh>
    <rPh sb="7" eb="10">
      <t>センモンカ</t>
    </rPh>
    <phoneticPr fontId="9"/>
  </si>
  <si>
    <t>（　　　　　　　　　）</t>
    <phoneticPr fontId="9"/>
  </si>
  <si>
    <t>発注先業者
（予定）</t>
    <rPh sb="0" eb="2">
      <t>ハッチュウ</t>
    </rPh>
    <rPh sb="2" eb="3">
      <t>サキ</t>
    </rPh>
    <rPh sb="3" eb="5">
      <t>ギョウシャ</t>
    </rPh>
    <rPh sb="7" eb="9">
      <t>ヨテイ</t>
    </rPh>
    <phoneticPr fontId="9"/>
  </si>
  <si>
    <t>発注先業者</t>
    <rPh sb="0" eb="2">
      <t>ハッチュウ</t>
    </rPh>
    <rPh sb="2" eb="3">
      <t>サキ</t>
    </rPh>
    <rPh sb="3" eb="5">
      <t>ギョウシャ</t>
    </rPh>
    <phoneticPr fontId="9" alignment="distributed"/>
  </si>
  <si>
    <t>ﾒｰﾙｱﾄﾞﾚｽ</t>
    <phoneticPr fontId="9"/>
  </si>
  <si>
    <t>□</t>
    <phoneticPr fontId="9"/>
  </si>
  <si>
    <t>〒</t>
    <phoneticPr fontId="9"/>
  </si>
  <si>
    <t>(Ｂ)/(Ａ)</t>
    <phoneticPr fontId="9"/>
  </si>
  <si>
    <t>普通</t>
    <phoneticPr fontId="9" alignment="distributed"/>
  </si>
  <si>
    <t>当座</t>
    <phoneticPr fontId="9" alignment="distributed"/>
  </si>
  <si>
    <t>　　年　　月　～　　　　　年　　月</t>
    <rPh sb="2" eb="3">
      <t>ネン</t>
    </rPh>
    <rPh sb="5" eb="6">
      <t>ツキ</t>
    </rPh>
    <rPh sb="13" eb="14">
      <t>ネン</t>
    </rPh>
    <rPh sb="16" eb="17">
      <t>ツキ</t>
    </rPh>
    <phoneticPr fontId="19"/>
  </si>
  <si>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19"/>
  </si>
  <si>
    <t>※精算の完了日等</t>
    <rPh sb="1" eb="3">
      <t>セイサン</t>
    </rPh>
    <rPh sb="4" eb="6">
      <t>カンリョウ</t>
    </rPh>
    <rPh sb="6" eb="7">
      <t>ヒ</t>
    </rPh>
    <rPh sb="7" eb="8">
      <t>トウ</t>
    </rPh>
    <phoneticPr fontId="9" alignment="distributed"/>
  </si>
  <si>
    <t>補助金交付予定額</t>
    <rPh sb="0" eb="3">
      <t>ホジョキン</t>
    </rPh>
    <rPh sb="3" eb="5">
      <t>コウフ</t>
    </rPh>
    <rPh sb="5" eb="7">
      <t>ヨテイ</t>
    </rPh>
    <rPh sb="7" eb="8">
      <t>ガク</t>
    </rPh>
    <phoneticPr fontId="9"/>
  </si>
  <si>
    <t>〒</t>
    <phoneticPr fontId="9"/>
  </si>
  <si>
    <t>使用量計算期間</t>
    <rPh sb="0" eb="3">
      <t>シヨウリョウ</t>
    </rPh>
    <rPh sb="3" eb="5">
      <t>ケイサン</t>
    </rPh>
    <rPh sb="5" eb="7">
      <t>キカン</t>
    </rPh>
    <phoneticPr fontId="19"/>
  </si>
  <si>
    <t>使用量計算期間（実績）</t>
    <rPh sb="0" eb="3">
      <t>シヨウリョウ</t>
    </rPh>
    <rPh sb="3" eb="5">
      <t>ケイサン</t>
    </rPh>
    <rPh sb="5" eb="7">
      <t>キカン</t>
    </rPh>
    <rPh sb="8" eb="10">
      <t>ジッセキ</t>
    </rPh>
    <phoneticPr fontId="19"/>
  </si>
  <si>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9"/>
  </si>
  <si>
    <t>年月日</t>
    <rPh sb="0" eb="3">
      <t>ネンガッピ</t>
    </rPh>
    <phoneticPr fontId="9"/>
  </si>
  <si>
    <t>年月日</t>
    <rPh sb="0" eb="3">
      <t>ネンガッピ</t>
    </rPh>
    <phoneticPr fontId="9"/>
  </si>
  <si>
    <t>年月日</t>
    <rPh sb="0" eb="3">
      <t>ネンガッピ</t>
    </rPh>
    <phoneticPr fontId="9"/>
  </si>
  <si>
    <t>法人</t>
    <rPh sb="0" eb="2">
      <t>ホウジン</t>
    </rPh>
    <phoneticPr fontId="9"/>
  </si>
  <si>
    <t>個人</t>
    <rPh sb="0" eb="2">
      <t>コジン</t>
    </rPh>
    <phoneticPr fontId="9"/>
  </si>
  <si>
    <t>項目</t>
    <rPh sb="0" eb="2">
      <t>コウモク</t>
    </rPh>
    <phoneticPr fontId="9"/>
  </si>
  <si>
    <t>要件</t>
    <rPh sb="0" eb="2">
      <t>ヨウケン</t>
    </rPh>
    <phoneticPr fontId="9"/>
  </si>
  <si>
    <t>県税の滞納はありませんか。</t>
    <rPh sb="0" eb="1">
      <t>ケン</t>
    </rPh>
    <rPh sb="1" eb="2">
      <t>ゼイ</t>
    </rPh>
    <rPh sb="3" eb="5">
      <t>タイノウ</t>
    </rPh>
    <phoneticPr fontId="9"/>
  </si>
  <si>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9"/>
  </si>
  <si>
    <t>暴力団と社会的に非難される関係を有していませんか。</t>
    <rPh sb="0" eb="3">
      <t>ボウリョクダン</t>
    </rPh>
    <rPh sb="4" eb="7">
      <t>シャカイテキ</t>
    </rPh>
    <rPh sb="8" eb="10">
      <t>ヒナン</t>
    </rPh>
    <rPh sb="13" eb="15">
      <t>カンケイ</t>
    </rPh>
    <rPh sb="16" eb="17">
      <t>ユウ</t>
    </rPh>
    <phoneticPr fontId="9"/>
  </si>
  <si>
    <t>提出資料</t>
    <rPh sb="0" eb="1">
      <t>ツツミ</t>
    </rPh>
    <rPh sb="1" eb="2">
      <t>デ</t>
    </rPh>
    <rPh sb="2" eb="3">
      <t>シ</t>
    </rPh>
    <rPh sb="3" eb="4">
      <t>リョウ</t>
    </rPh>
    <phoneticPr fontId="9"/>
  </si>
  <si>
    <t>１　申請者（事業者）について</t>
    <rPh sb="2" eb="5">
      <t>シンセイシャ</t>
    </rPh>
    <rPh sb="6" eb="9">
      <t>ジギョウシャ</t>
    </rPh>
    <phoneticPr fontId="9"/>
  </si>
  <si>
    <t>２　事業内容について</t>
    <rPh sb="2" eb="4">
      <t>ジギョウ</t>
    </rPh>
    <rPh sb="4" eb="6">
      <t>ナイヨウ</t>
    </rPh>
    <phoneticPr fontId="9"/>
  </si>
  <si>
    <t>事業所の所在地は滋賀県内ですか。</t>
    <rPh sb="0" eb="3">
      <t>ジギョウショ</t>
    </rPh>
    <rPh sb="4" eb="7">
      <t>ショザイチ</t>
    </rPh>
    <rPh sb="8" eb="10">
      <t>シガ</t>
    </rPh>
    <rPh sb="10" eb="12">
      <t>ケンナイ</t>
    </rPh>
    <phoneticPr fontId="9"/>
  </si>
  <si>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9"/>
  </si>
  <si>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9"/>
  </si>
  <si>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9"/>
  </si>
  <si>
    <t>３　事業の効果について</t>
    <rPh sb="2" eb="4">
      <t>ジギョウ</t>
    </rPh>
    <rPh sb="5" eb="7">
      <t>コウカ</t>
    </rPh>
    <phoneticPr fontId="9"/>
  </si>
  <si>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9"/>
  </si>
  <si>
    <t>４　収支予算・振込先について</t>
    <rPh sb="2" eb="4">
      <t>シュウシ</t>
    </rPh>
    <rPh sb="4" eb="6">
      <t>ヨサン</t>
    </rPh>
    <rPh sb="7" eb="9">
      <t>フリコミ</t>
    </rPh>
    <rPh sb="9" eb="10">
      <t>サキ</t>
    </rPh>
    <rPh sb="10" eb="11">
      <t>ゲンリョウ</t>
    </rPh>
    <phoneticPr fontId="9"/>
  </si>
  <si>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9"/>
  </si>
  <si>
    <t>振込先の口座名義は申請者と一致していますか。</t>
    <rPh sb="0" eb="2">
      <t>フリコミ</t>
    </rPh>
    <rPh sb="2" eb="3">
      <t>サキ</t>
    </rPh>
    <rPh sb="4" eb="6">
      <t>コウザ</t>
    </rPh>
    <rPh sb="6" eb="8">
      <t>メイギ</t>
    </rPh>
    <rPh sb="9" eb="12">
      <t>シンセイシャ</t>
    </rPh>
    <rPh sb="13" eb="15">
      <t>イッチ</t>
    </rPh>
    <phoneticPr fontId="9"/>
  </si>
  <si>
    <t>次ページ（裏面）へ→</t>
    <rPh sb="0" eb="1">
      <t>ジ</t>
    </rPh>
    <rPh sb="5" eb="7">
      <t>リメン</t>
    </rPh>
    <phoneticPr fontId="9"/>
  </si>
  <si>
    <t>概要図は添付されていますか。対象設備の設置場所、数量が確認できますか。</t>
    <rPh sb="0" eb="2">
      <t>ガイヨウ</t>
    </rPh>
    <rPh sb="2" eb="3">
      <t>ズ</t>
    </rPh>
    <rPh sb="4" eb="6">
      <t>テンプ</t>
    </rPh>
    <rPh sb="14" eb="16">
      <t>タイショウ</t>
    </rPh>
    <rPh sb="16" eb="18">
      <t>セツビ</t>
    </rPh>
    <rPh sb="19" eb="21">
      <t>セッチ</t>
    </rPh>
    <rPh sb="21" eb="23">
      <t>バショ</t>
    </rPh>
    <rPh sb="24" eb="26">
      <t>スウリョウ</t>
    </rPh>
    <rPh sb="27" eb="29">
      <t>カクニン</t>
    </rPh>
    <phoneticPr fontId="9"/>
  </si>
  <si>
    <t>現況写真は添付されていますか。設置場所および導入設備の状況が確認できますか。</t>
    <rPh sb="0" eb="2">
      <t>ゲンキョウ</t>
    </rPh>
    <rPh sb="2" eb="4">
      <t>シャシン</t>
    </rPh>
    <rPh sb="5" eb="7">
      <t>テンプ</t>
    </rPh>
    <rPh sb="15" eb="17">
      <t>セッチ</t>
    </rPh>
    <rPh sb="17" eb="19">
      <t>バショ</t>
    </rPh>
    <rPh sb="22" eb="24">
      <t>ドウニュウ</t>
    </rPh>
    <rPh sb="24" eb="26">
      <t>セツビ</t>
    </rPh>
    <rPh sb="27" eb="29">
      <t>ジョウキョウ</t>
    </rPh>
    <rPh sb="30" eb="32">
      <t>カクニン</t>
    </rPh>
    <phoneticPr fontId="9"/>
  </si>
  <si>
    <t>事業計画書の発注先業者や経費と一致していますか。</t>
    <rPh sb="0" eb="2">
      <t>ジギョウ</t>
    </rPh>
    <rPh sb="2" eb="5">
      <t>ケイカクショ</t>
    </rPh>
    <rPh sb="6" eb="8">
      <t>ハッチュウ</t>
    </rPh>
    <rPh sb="8" eb="9">
      <t>サキ</t>
    </rPh>
    <rPh sb="9" eb="11">
      <t>ギョウシャ</t>
    </rPh>
    <rPh sb="12" eb="14">
      <t>ケイヒ</t>
    </rPh>
    <rPh sb="15" eb="17">
      <t>イッチ</t>
    </rPh>
    <phoneticPr fontId="9"/>
  </si>
  <si>
    <t>補助対象外となる経費（消費税、設計費、事務費、処分費等）は区別されていますか。</t>
    <rPh sb="0" eb="2">
      <t>ホジョ</t>
    </rPh>
    <rPh sb="2" eb="5">
      <t>タイショウガイ</t>
    </rPh>
    <rPh sb="8" eb="10">
      <t>ケイヒ</t>
    </rPh>
    <rPh sb="29" eb="31">
      <t>クベツ</t>
    </rPh>
    <phoneticPr fontId="9"/>
  </si>
  <si>
    <t>省エネ診断の結果書類</t>
    <rPh sb="0" eb="1">
      <t>ショウ</t>
    </rPh>
    <rPh sb="3" eb="5">
      <t>シンダン</t>
    </rPh>
    <rPh sb="6" eb="8">
      <t>ケッカ</t>
    </rPh>
    <rPh sb="8" eb="10">
      <t>ショルイ</t>
    </rPh>
    <phoneticPr fontId="9"/>
  </si>
  <si>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9"/>
  </si>
  <si>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9"/>
  </si>
  <si>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9"/>
  </si>
  <si>
    <t>削減量の根拠資料と数値の整合性が取れていますか。（数量、使用時間、消費電力量等）</t>
    <rPh sb="0" eb="2">
      <t>サクゲン</t>
    </rPh>
    <rPh sb="2" eb="3">
      <t>リョウ</t>
    </rPh>
    <rPh sb="4" eb="6">
      <t>コンキョ</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9"/>
  </si>
  <si>
    <t>→
各々に☑</t>
    <rPh sb="2" eb="4">
      <t>オノオノ</t>
    </rPh>
    <phoneticPr fontId="9"/>
  </si>
  <si>
    <t>事業活動に関する資料</t>
    <rPh sb="0" eb="2">
      <t>ジギョウ</t>
    </rPh>
    <rPh sb="2" eb="4">
      <t>カツドウ</t>
    </rPh>
    <rPh sb="5" eb="6">
      <t>カン</t>
    </rPh>
    <rPh sb="8" eb="10">
      <t>シリョウ</t>
    </rPh>
    <phoneticPr fontId="9"/>
  </si>
  <si>
    <t>事業活動の内容を記載した書類はありますか。（会社案内パンフレット等)</t>
    <rPh sb="8" eb="10">
      <t>キサイ</t>
    </rPh>
    <phoneticPr fontId="9"/>
  </si>
  <si>
    <t>その他</t>
    <rPh sb="2" eb="3">
      <t>タ</t>
    </rPh>
    <phoneticPr fontId="9"/>
  </si>
  <si>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9"/>
  </si>
  <si>
    <t>納税証明書
（未納がない証明）</t>
    <rPh sb="0" eb="2">
      <t>ノウゼイ</t>
    </rPh>
    <rPh sb="2" eb="5">
      <t>ショウメイショ</t>
    </rPh>
    <rPh sb="7" eb="9">
      <t>ミノウ</t>
    </rPh>
    <rPh sb="12" eb="14">
      <t>ショウメイ</t>
    </rPh>
    <phoneticPr fontId="9"/>
  </si>
  <si>
    <t>直近３か月以内に取得されたものですか。</t>
    <rPh sb="0" eb="2">
      <t>チョッキン</t>
    </rPh>
    <rPh sb="4" eb="5">
      <t>ゲツ</t>
    </rPh>
    <rPh sb="5" eb="7">
      <t>イナイ</t>
    </rPh>
    <rPh sb="8" eb="10">
      <t>シュトク</t>
    </rPh>
    <phoneticPr fontId="9"/>
  </si>
  <si>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9"/>
  </si>
  <si>
    <t>事業報告書
（様式第６号別紙１）</t>
    <rPh sb="0" eb="2">
      <t>ジギョウ</t>
    </rPh>
    <rPh sb="2" eb="5">
      <t>ホウコクショ</t>
    </rPh>
    <rPh sb="7" eb="9">
      <t>ヨウシキ</t>
    </rPh>
    <rPh sb="9" eb="10">
      <t>ダイ</t>
    </rPh>
    <rPh sb="11" eb="12">
      <t>ゴウ</t>
    </rPh>
    <rPh sb="12" eb="14">
      <t>ベッシ</t>
    </rPh>
    <phoneticPr fontId="9"/>
  </si>
  <si>
    <t>４　収支決算について</t>
    <rPh sb="2" eb="4">
      <t>シュウシ</t>
    </rPh>
    <rPh sb="4" eb="6">
      <t>ケッサン</t>
    </rPh>
    <phoneticPr fontId="9"/>
  </si>
  <si>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9"/>
  </si>
  <si>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9"/>
  </si>
  <si>
    <t>工事証明書</t>
    <rPh sb="0" eb="2">
      <t>コウジ</t>
    </rPh>
    <rPh sb="2" eb="5">
      <t>ショウメイショ</t>
    </rPh>
    <phoneticPr fontId="9"/>
  </si>
  <si>
    <t>支出証拠書類の写し</t>
    <rPh sb="0" eb="2">
      <t>シシュツ</t>
    </rPh>
    <rPh sb="2" eb="4">
      <t>ショウコ</t>
    </rPh>
    <rPh sb="4" eb="6">
      <t>ショルイ</t>
    </rPh>
    <rPh sb="7" eb="8">
      <t>ウツ</t>
    </rPh>
    <phoneticPr fontId="9"/>
  </si>
  <si>
    <t>事業実施の状況が
分かる写真</t>
    <rPh sb="0" eb="2">
      <t>ジギョウ</t>
    </rPh>
    <rPh sb="2" eb="4">
      <t>ジッシ</t>
    </rPh>
    <rPh sb="5" eb="7">
      <t>ジョウキョウ</t>
    </rPh>
    <rPh sb="9" eb="10">
      <t>ワ</t>
    </rPh>
    <rPh sb="12" eb="14">
      <t>シャシン</t>
    </rPh>
    <phoneticPr fontId="9"/>
  </si>
  <si>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9"/>
  </si>
  <si>
    <t>事業を実施した事業所名</t>
    <rPh sb="0" eb="2">
      <t>ジギョウ</t>
    </rPh>
    <rPh sb="3" eb="5">
      <t>ジッシ</t>
    </rPh>
    <rPh sb="7" eb="10">
      <t>ジギョウショ</t>
    </rPh>
    <rPh sb="10" eb="11">
      <t>メイ</t>
    </rPh>
    <phoneticPr fontId="9"/>
  </si>
  <si>
    <t>令和２年度滋賀県省エネ設備導入加速化事業補助金交付請求書</t>
    <rPh sb="8" eb="9">
      <t>ショウ</t>
    </rPh>
    <rPh sb="23" eb="25">
      <t>コウフ</t>
    </rPh>
    <rPh sb="25" eb="28">
      <t>セイキュウショ</t>
    </rPh>
    <phoneticPr fontId="9"/>
  </si>
  <si>
    <t>設置工事までに新築する予定の建築物</t>
    <rPh sb="0" eb="2">
      <t>セッチ</t>
    </rPh>
    <rPh sb="2" eb="4">
      <t>コウジ</t>
    </rPh>
    <rPh sb="7" eb="9">
      <t>シンチク</t>
    </rPh>
    <rPh sb="11" eb="13">
      <t>ヨテイ</t>
    </rPh>
    <rPh sb="14" eb="17">
      <t>ケンチクブツ</t>
    </rPh>
    <phoneticPr fontId="9"/>
  </si>
  <si>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9"/>
  </si>
  <si>
    <t>耐震改修を実施した建築物</t>
    <rPh sb="0" eb="2">
      <t>タイシン</t>
    </rPh>
    <rPh sb="2" eb="4">
      <t>カイシュウ</t>
    </rPh>
    <rPh sb="5" eb="7">
      <t>ジッシ</t>
    </rPh>
    <rPh sb="9" eb="12">
      <t>ケンチクブツ</t>
    </rPh>
    <phoneticPr fontId="9"/>
  </si>
  <si>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9"/>
  </si>
  <si>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9"/>
  </si>
  <si>
    <t>←以下から選択</t>
    <rPh sb="1" eb="3">
      <t>イカ</t>
    </rPh>
    <rPh sb="5" eb="7">
      <t>センタク</t>
    </rPh>
    <phoneticPr fontId="9"/>
  </si>
  <si>
    <t>施設の耐震性</t>
    <rPh sb="0" eb="2">
      <t>シセツ</t>
    </rPh>
    <rPh sb="3" eb="6">
      <t>タイシンセイ</t>
    </rPh>
    <phoneticPr fontId="9"/>
  </si>
  <si>
    <t>（その他地元住民への説明や事業実施上問題となる事項があれば、その内容と進捗状況や計画、解決の見通し等を記載すること）</t>
    <rPh sb="3" eb="4">
      <t>タ</t>
    </rPh>
    <rPh sb="4" eb="6">
      <t>ジモト</t>
    </rPh>
    <rPh sb="6" eb="8">
      <t>ジュウミン</t>
    </rPh>
    <rPh sb="10" eb="12">
      <t>セツメイ</t>
    </rPh>
    <rPh sb="13" eb="15">
      <t>ジギョウ</t>
    </rPh>
    <rPh sb="15" eb="17">
      <t>ジッシ</t>
    </rPh>
    <rPh sb="17" eb="18">
      <t>ジョウ</t>
    </rPh>
    <rPh sb="18" eb="20">
      <t>モンダイ</t>
    </rPh>
    <rPh sb="23" eb="25">
      <t>ジコウ</t>
    </rPh>
    <rPh sb="32" eb="34">
      <t>ナイヨウ</t>
    </rPh>
    <rPh sb="35" eb="37">
      <t>シンチョク</t>
    </rPh>
    <rPh sb="37" eb="39">
      <t>ジョウキョウ</t>
    </rPh>
    <rPh sb="40" eb="42">
      <t>ケイカク</t>
    </rPh>
    <rPh sb="43" eb="45">
      <t>カイケツ</t>
    </rPh>
    <rPh sb="46" eb="48">
      <t>ミトオ</t>
    </rPh>
    <rPh sb="49" eb="50">
      <t>トウ</t>
    </rPh>
    <rPh sb="51" eb="53">
      <t>キサイ</t>
    </rPh>
    <phoneticPr fontId="9"/>
  </si>
  <si>
    <t>（事業の実施にあたって必要な許認可（届出）、権利使用（または取得等）などの事項について、その内容、状況や見通しを記載すること）</t>
    <rPh sb="1" eb="3">
      <t>ジギョウ</t>
    </rPh>
    <rPh sb="4" eb="6">
      <t>ジッシ</t>
    </rPh>
    <rPh sb="11" eb="13">
      <t>ヒツヨウ</t>
    </rPh>
    <rPh sb="14" eb="17">
      <t>キョニンカ</t>
    </rPh>
    <rPh sb="18" eb="20">
      <t>トドケデ</t>
    </rPh>
    <rPh sb="22" eb="24">
      <t>ケンリ</t>
    </rPh>
    <rPh sb="24" eb="26">
      <t>シヨウ</t>
    </rPh>
    <rPh sb="30" eb="32">
      <t>シュトク</t>
    </rPh>
    <rPh sb="32" eb="33">
      <t>トウ</t>
    </rPh>
    <rPh sb="37" eb="39">
      <t>ジコウ</t>
    </rPh>
    <rPh sb="46" eb="48">
      <t>ナイヨウ</t>
    </rPh>
    <rPh sb="49" eb="51">
      <t>ジョウキョウ</t>
    </rPh>
    <rPh sb="52" eb="54">
      <t>ミトオ</t>
    </rPh>
    <rPh sb="56" eb="58">
      <t>キサイ</t>
    </rPh>
    <phoneticPr fontId="9"/>
  </si>
  <si>
    <t>上限1,500,000円</t>
    <rPh sb="0" eb="2">
      <t>ジョウゲン</t>
    </rPh>
    <rPh sb="11" eb="12">
      <t>エン</t>
    </rPh>
    <phoneticPr fontId="9"/>
  </si>
  <si>
    <t>→</t>
    <phoneticPr fontId="9"/>
  </si>
  <si>
    <t>万円／ｋＷ</t>
    <rPh sb="0" eb="2">
      <t>マンエン</t>
    </rPh>
    <phoneticPr fontId="9"/>
  </si>
  <si>
    <t>上限1,000,000円</t>
    <rPh sb="0" eb="2">
      <t>ジョウゲン</t>
    </rPh>
    <rPh sb="11" eb="12">
      <t>エン</t>
    </rPh>
    <phoneticPr fontId="9"/>
  </si>
  <si>
    <t>←風力、小水力、バイオマスの場合、この計算式は使わない。</t>
    <rPh sb="1" eb="3">
      <t>フウリョク</t>
    </rPh>
    <rPh sb="4" eb="5">
      <t>ショウ</t>
    </rPh>
    <rPh sb="5" eb="7">
      <t>スイリョク</t>
    </rPh>
    <rPh sb="19" eb="21">
      <t>ケイサン</t>
    </rPh>
    <rPh sb="21" eb="22">
      <t>シキ</t>
    </rPh>
    <rPh sb="23" eb="24">
      <t>ツカ</t>
    </rPh>
    <phoneticPr fontId="9"/>
  </si>
  <si>
    <t>←補助対象経費＝調達方法合計</t>
    <rPh sb="1" eb="3">
      <t>ホジョ</t>
    </rPh>
    <rPh sb="3" eb="5">
      <t>タイショウ</t>
    </rPh>
    <rPh sb="5" eb="7">
      <t>ケイヒ</t>
    </rPh>
    <rPh sb="8" eb="10">
      <t>チョウタツ</t>
    </rPh>
    <rPh sb="10" eb="12">
      <t>ホウホウ</t>
    </rPh>
    <rPh sb="12" eb="14">
      <t>ゴウケイ</t>
    </rPh>
    <phoneticPr fontId="9"/>
  </si>
  <si>
    <t>円（消費税抜き）</t>
    <rPh sb="0" eb="1">
      <t>エン</t>
    </rPh>
    <rPh sb="2" eb="5">
      <t>ショウヒゼイ</t>
    </rPh>
    <rPh sb="5" eb="6">
      <t>ヌ</t>
    </rPh>
    <phoneticPr fontId="9"/>
  </si>
  <si>
    <t>補助対象経費</t>
    <rPh sb="0" eb="2">
      <t>ホジョ</t>
    </rPh>
    <rPh sb="2" eb="4">
      <t>タイショウ</t>
    </rPh>
    <rPh sb="4" eb="6">
      <t>ケイヒ</t>
    </rPh>
    <phoneticPr fontId="9"/>
  </si>
  <si>
    <t>事業費</t>
    <rPh sb="0" eb="3">
      <t>ジギョウヒ</t>
    </rPh>
    <phoneticPr fontId="9"/>
  </si>
  <si>
    <t>（建築、設備、土木等の工事ごとに記載すること）</t>
    <rPh sb="1" eb="3">
      <t>ケンチク</t>
    </rPh>
    <rPh sb="4" eb="6">
      <t>セツビ</t>
    </rPh>
    <rPh sb="7" eb="9">
      <t>ドボク</t>
    </rPh>
    <rPh sb="9" eb="10">
      <t>トウ</t>
    </rPh>
    <rPh sb="11" eb="13">
      <t>コウジ</t>
    </rPh>
    <rPh sb="16" eb="18">
      <t>キサイ</t>
    </rPh>
    <phoneticPr fontId="9"/>
  </si>
  <si>
    <t>停電時</t>
    <rPh sb="0" eb="2">
      <t>テイデン</t>
    </rPh>
    <rPh sb="2" eb="3">
      <t>ジ</t>
    </rPh>
    <phoneticPr fontId="9"/>
  </si>
  <si>
    <t>平常時</t>
    <rPh sb="0" eb="2">
      <t>ヘイジョウ</t>
    </rPh>
    <rPh sb="2" eb="3">
      <t>ジ</t>
    </rPh>
    <phoneticPr fontId="9"/>
  </si>
  <si>
    <t>ｋＶＡ</t>
    <phoneticPr fontId="9"/>
  </si>
  <si>
    <t>Ｖ出力</t>
    <rPh sb="1" eb="3">
      <t>シュツリョク</t>
    </rPh>
    <phoneticPr fontId="9"/>
  </si>
  <si>
    <t>停電時出力</t>
    <rPh sb="0" eb="2">
      <t>テイデン</t>
    </rPh>
    <rPh sb="2" eb="3">
      <t>ジ</t>
    </rPh>
    <rPh sb="3" eb="5">
      <t>シュツリョク</t>
    </rPh>
    <phoneticPr fontId="9"/>
  </si>
  <si>
    <t>ｋＷｈ</t>
    <phoneticPr fontId="9"/>
  </si>
  <si>
    <t>蓄電容量</t>
    <rPh sb="0" eb="2">
      <t>チクデン</t>
    </rPh>
    <rPh sb="2" eb="4">
      <t>ヨウリョウ</t>
    </rPh>
    <phoneticPr fontId="9"/>
  </si>
  <si>
    <t>←自動計算</t>
    <rPh sb="1" eb="3">
      <t>ジドウ</t>
    </rPh>
    <rPh sb="3" eb="5">
      <t>ケイサン</t>
    </rPh>
    <phoneticPr fontId="9"/>
  </si>
  <si>
    <t>自給率</t>
    <rPh sb="0" eb="3">
      <t>ジキュウリツ</t>
    </rPh>
    <phoneticPr fontId="9"/>
  </si>
  <si>
    <t>＝</t>
    <phoneticPr fontId="9"/>
  </si>
  <si>
    <t>／</t>
    <phoneticPr fontId="9"/>
  </si>
  <si>
    <t>「利用施設の年間電力消費量（Ｂ）」に対する「年間想定発電電力量（Ａ）」の比率</t>
    <rPh sb="1" eb="3">
      <t>リヨウ</t>
    </rPh>
    <rPh sb="3" eb="5">
      <t>シセツ</t>
    </rPh>
    <rPh sb="6" eb="8">
      <t>ネンカン</t>
    </rPh>
    <rPh sb="8" eb="10">
      <t>デンリョク</t>
    </rPh>
    <rPh sb="10" eb="13">
      <t>ショウヒリョウ</t>
    </rPh>
    <rPh sb="18" eb="19">
      <t>タイ</t>
    </rPh>
    <rPh sb="22" eb="24">
      <t>ネンカン</t>
    </rPh>
    <rPh sb="24" eb="26">
      <t>ソウテイ</t>
    </rPh>
    <rPh sb="26" eb="28">
      <t>ハツデン</t>
    </rPh>
    <rPh sb="28" eb="30">
      <t>デンリョク</t>
    </rPh>
    <rPh sb="30" eb="31">
      <t>リョウ</t>
    </rPh>
    <rPh sb="36" eb="38">
      <t>ヒリツ</t>
    </rPh>
    <phoneticPr fontId="9"/>
  </si>
  <si>
    <t>（７）利用施設の電力消費量と発電電力量との比較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9"/>
  </si>
  <si>
    <t>発生電力の用途</t>
    <rPh sb="0" eb="2">
      <t>ハッセイ</t>
    </rPh>
    <rPh sb="2" eb="4">
      <t>デンリョク</t>
    </rPh>
    <rPh sb="5" eb="7">
      <t>ヨウト</t>
    </rPh>
    <phoneticPr fontId="9"/>
  </si>
  <si>
    <t>利用施設の年間電力消費量契約容量</t>
    <rPh sb="0" eb="2">
      <t>リヨウ</t>
    </rPh>
    <rPh sb="2" eb="4">
      <t>シセツ</t>
    </rPh>
    <rPh sb="5" eb="7">
      <t>ネンカン</t>
    </rPh>
    <rPh sb="7" eb="9">
      <t>デンリョク</t>
    </rPh>
    <rPh sb="9" eb="12">
      <t>ショウヒリョウ</t>
    </rPh>
    <rPh sb="12" eb="14">
      <t>ケイヤク</t>
    </rPh>
    <rPh sb="14" eb="16">
      <t>ヨウリョウ</t>
    </rPh>
    <phoneticPr fontId="9"/>
  </si>
  <si>
    <t>←年間3,600kWh以上の自家消費が必要</t>
    <phoneticPr fontId="9"/>
  </si>
  <si>
    <t>ｋＷｈ／年</t>
    <rPh sb="4" eb="5">
      <t>ネン</t>
    </rPh>
    <phoneticPr fontId="9"/>
  </si>
  <si>
    <t>利用施設の年間電力消費量（Ｂ）</t>
    <rPh sb="0" eb="2">
      <t>リヨウ</t>
    </rPh>
    <rPh sb="2" eb="4">
      <t>シセツ</t>
    </rPh>
    <rPh sb="5" eb="7">
      <t>ネンカン</t>
    </rPh>
    <rPh sb="7" eb="9">
      <t>デンリョク</t>
    </rPh>
    <rPh sb="9" eb="12">
      <t>ショウヒリョウ</t>
    </rPh>
    <phoneticPr fontId="9"/>
  </si>
  <si>
    <t>発生電力の利用施設の名称および住所</t>
    <rPh sb="0" eb="2">
      <t>ハッセイ</t>
    </rPh>
    <rPh sb="2" eb="4">
      <t>デンリョク</t>
    </rPh>
    <rPh sb="5" eb="7">
      <t>リヨウ</t>
    </rPh>
    <rPh sb="7" eb="9">
      <t>シセツ</t>
    </rPh>
    <rPh sb="10" eb="12">
      <t>メイショウ</t>
    </rPh>
    <rPh sb="15" eb="17">
      <t>ジュウショ</t>
    </rPh>
    <phoneticPr fontId="9"/>
  </si>
  <si>
    <t>←バイオマスの場合は記入</t>
    <rPh sb="7" eb="9">
      <t>バアイ</t>
    </rPh>
    <rPh sb="10" eb="12">
      <t>キニュウ</t>
    </rPh>
    <phoneticPr fontId="9"/>
  </si>
  <si>
    <t>ｈ／年</t>
    <rPh sb="2" eb="3">
      <t>ネン</t>
    </rPh>
    <phoneticPr fontId="9"/>
  </si>
  <si>
    <t>日／年　＝</t>
    <rPh sb="0" eb="1">
      <t>ヒ</t>
    </rPh>
    <rPh sb="2" eb="3">
      <t>ネン</t>
    </rPh>
    <phoneticPr fontId="9"/>
  </si>
  <si>
    <t>ｈ／日　×</t>
    <rPh sb="2" eb="3">
      <t>ヒ</t>
    </rPh>
    <phoneticPr fontId="9"/>
  </si>
  <si>
    <t>年間稼働時間</t>
    <rPh sb="0" eb="2">
      <t>ネンカン</t>
    </rPh>
    <rPh sb="2" eb="4">
      <t>カドウ</t>
    </rPh>
    <rPh sb="4" eb="6">
      <t>ジカン</t>
    </rPh>
    <phoneticPr fontId="9"/>
  </si>
  <si>
    <t>←太陽光、風力、小水力の場合は記入</t>
    <rPh sb="1" eb="4">
      <t>タイヨウコウ</t>
    </rPh>
    <rPh sb="5" eb="7">
      <t>フウリョク</t>
    </rPh>
    <rPh sb="8" eb="9">
      <t>ショウ</t>
    </rPh>
    <rPh sb="9" eb="11">
      <t>スイリョク</t>
    </rPh>
    <rPh sb="12" eb="14">
      <t>バアイ</t>
    </rPh>
    <rPh sb="15" eb="17">
      <t>キニュウ</t>
    </rPh>
    <phoneticPr fontId="9"/>
  </si>
  <si>
    <t>％</t>
    <phoneticPr fontId="9"/>
  </si>
  <si>
    <t>年間想定発電電力量（Ａ）</t>
    <rPh sb="0" eb="1">
      <t>ネン</t>
    </rPh>
    <rPh sb="1" eb="2">
      <t>カン</t>
    </rPh>
    <rPh sb="2" eb="4">
      <t>ソウテイ</t>
    </rPh>
    <rPh sb="4" eb="6">
      <t>ハツデン</t>
    </rPh>
    <rPh sb="6" eb="8">
      <t>デンリョク</t>
    </rPh>
    <rPh sb="8" eb="9">
      <t>リョウ</t>
    </rPh>
    <phoneticPr fontId="9"/>
  </si>
  <si>
    <t>　</t>
    <phoneticPr fontId="9"/>
  </si>
  <si>
    <t>（４）電力会社との協議内容</t>
    <rPh sb="3" eb="5">
      <t>デンリョク</t>
    </rPh>
    <rPh sb="5" eb="7">
      <t>ガイシャ</t>
    </rPh>
    <rPh sb="9" eb="11">
      <t>キョウギ</t>
    </rPh>
    <rPh sb="11" eb="13">
      <t>ナイヨウ</t>
    </rPh>
    <phoneticPr fontId="9"/>
  </si>
  <si>
    <t>系統連系方式</t>
    <rPh sb="0" eb="2">
      <t>ケイトウ</t>
    </rPh>
    <rPh sb="2" eb="4">
      <t>レンケイ</t>
    </rPh>
    <rPh sb="4" eb="6">
      <t>ホウシキ</t>
    </rPh>
    <phoneticPr fontId="9"/>
  </si>
  <si>
    <t>ｋＷ</t>
    <phoneticPr fontId="9"/>
  </si>
  <si>
    <t>　　ｂ．パワーコンディショナー定格出力合計</t>
    <rPh sb="15" eb="17">
      <t>テイカク</t>
    </rPh>
    <rPh sb="17" eb="19">
      <t>シュツリョク</t>
    </rPh>
    <rPh sb="19" eb="21">
      <t>ゴウケイ</t>
    </rPh>
    <phoneticPr fontId="9"/>
  </si>
  <si>
    <t>バイオマス発電</t>
    <rPh sb="5" eb="7">
      <t>ハツデン</t>
    </rPh>
    <phoneticPr fontId="9"/>
  </si>
  <si>
    <t>ｋＷ</t>
    <phoneticPr fontId="9"/>
  </si>
  <si>
    <t>　　ａ．太陽電池モジュール公称最大出力合計</t>
    <rPh sb="4" eb="6">
      <t>タイヨウ</t>
    </rPh>
    <rPh sb="6" eb="8">
      <t>デンチ</t>
    </rPh>
    <rPh sb="13" eb="15">
      <t>コウショウ</t>
    </rPh>
    <rPh sb="15" eb="17">
      <t>サイダイ</t>
    </rPh>
    <rPh sb="17" eb="19">
      <t>シュツリョク</t>
    </rPh>
    <rPh sb="19" eb="21">
      <t>ゴウケイ</t>
    </rPh>
    <phoneticPr fontId="9"/>
  </si>
  <si>
    <t>小水力発電</t>
    <rPh sb="0" eb="1">
      <t>ショウ</t>
    </rPh>
    <rPh sb="1" eb="3">
      <t>スイリョク</t>
    </rPh>
    <rPh sb="3" eb="5">
      <t>ハツデン</t>
    </rPh>
    <phoneticPr fontId="9"/>
  </si>
  <si>
    <t>風力発電</t>
    <rPh sb="0" eb="2">
      <t>フウリョク</t>
    </rPh>
    <rPh sb="2" eb="4">
      <t>ハツデン</t>
    </rPh>
    <phoneticPr fontId="9"/>
  </si>
  <si>
    <t>ｋＷ</t>
    <phoneticPr fontId="9"/>
  </si>
  <si>
    <t>発電出力</t>
    <rPh sb="0" eb="2">
      <t>ハツデン</t>
    </rPh>
    <rPh sb="2" eb="4">
      <t>シュツリョク</t>
    </rPh>
    <phoneticPr fontId="9"/>
  </si>
  <si>
    <t>太陽光発電および蓄電池</t>
    <rPh sb="0" eb="2">
      <t>タイヨウ</t>
    </rPh>
    <rPh sb="2" eb="3">
      <t>コウ</t>
    </rPh>
    <rPh sb="3" eb="5">
      <t>ハツデン</t>
    </rPh>
    <rPh sb="8" eb="11">
      <t>チクデンチ</t>
    </rPh>
    <phoneticPr fontId="9"/>
  </si>
  <si>
    <t>再生可能エネルギーの種類</t>
    <rPh sb="0" eb="2">
      <t>サイセイ</t>
    </rPh>
    <rPh sb="2" eb="4">
      <t>カノウ</t>
    </rPh>
    <rPh sb="10" eb="12">
      <t>シュルイ</t>
    </rPh>
    <phoneticPr fontId="9"/>
  </si>
  <si>
    <t>←発注（契約）予定日～支払予定日</t>
    <rPh sb="1" eb="3">
      <t>ハッチュウ</t>
    </rPh>
    <rPh sb="4" eb="6">
      <t>ケイヤク</t>
    </rPh>
    <rPh sb="7" eb="9">
      <t>ヨテイ</t>
    </rPh>
    <rPh sb="9" eb="10">
      <t>ビ</t>
    </rPh>
    <rPh sb="11" eb="13">
      <t>シハライ</t>
    </rPh>
    <rPh sb="13" eb="16">
      <t>ヨテイビ</t>
    </rPh>
    <phoneticPr fontId="9"/>
  </si>
  <si>
    <t>施設所有者の住所</t>
    <rPh sb="0" eb="2">
      <t>シセツ</t>
    </rPh>
    <rPh sb="2" eb="5">
      <t>ショユウシャ</t>
    </rPh>
    <rPh sb="6" eb="8">
      <t>ジュウショ</t>
    </rPh>
    <phoneticPr fontId="9"/>
  </si>
  <si>
    <t>施設所有者の氏名</t>
    <rPh sb="0" eb="2">
      <t>シセツ</t>
    </rPh>
    <rPh sb="2" eb="5">
      <t>ショユウシャ</t>
    </rPh>
    <rPh sb="6" eb="8">
      <t>シメイ</t>
    </rPh>
    <phoneticPr fontId="9"/>
  </si>
  <si>
    <t>申請者と施設所有者が異なる（次の施設所有者の同意あり）</t>
    <rPh sb="0" eb="3">
      <t>シンセイシャ</t>
    </rPh>
    <rPh sb="4" eb="6">
      <t>シセツ</t>
    </rPh>
    <rPh sb="6" eb="9">
      <t>ショユウシャ</t>
    </rPh>
    <rPh sb="10" eb="11">
      <t>コト</t>
    </rPh>
    <rPh sb="14" eb="15">
      <t>ツギ</t>
    </rPh>
    <rPh sb="16" eb="18">
      <t>シセツ</t>
    </rPh>
    <rPh sb="18" eb="21">
      <t>ショユウシャ</t>
    </rPh>
    <rPh sb="22" eb="24">
      <t>ドウイ</t>
    </rPh>
    <phoneticPr fontId="9"/>
  </si>
  <si>
    <t>申請者と施設所有者が同一</t>
    <rPh sb="0" eb="3">
      <t>シンセイシャ</t>
    </rPh>
    <rPh sb="4" eb="6">
      <t>シセツ</t>
    </rPh>
    <rPh sb="6" eb="9">
      <t>ショユウシャ</t>
    </rPh>
    <rPh sb="10" eb="12">
      <t>ドウイツ</t>
    </rPh>
    <phoneticPr fontId="9"/>
  </si>
  <si>
    <t>施設所有者</t>
    <rPh sb="0" eb="2">
      <t>シセツ</t>
    </rPh>
    <rPh sb="2" eb="5">
      <t>ショユウシャ</t>
    </rPh>
    <phoneticPr fontId="9" alignment="distributed"/>
  </si>
  <si>
    <t>施設の名称</t>
    <rPh sb="0" eb="2">
      <t>シセツ</t>
    </rPh>
    <rPh sb="3" eb="5">
      <t>メイショウ</t>
    </rPh>
    <phoneticPr fontId="9"/>
  </si>
  <si>
    <t>地目と区画指定状況</t>
    <rPh sb="0" eb="2">
      <t>チモク</t>
    </rPh>
    <rPh sb="3" eb="5">
      <t>クカク</t>
    </rPh>
    <rPh sb="5" eb="7">
      <t>シテイ</t>
    </rPh>
    <rPh sb="7" eb="9">
      <t>ジョウキョウ</t>
    </rPh>
    <phoneticPr fontId="9"/>
  </si>
  <si>
    <t>土地所有者の住所</t>
    <rPh sb="0" eb="2">
      <t>トチ</t>
    </rPh>
    <rPh sb="2" eb="5">
      <t>ショユウシャ</t>
    </rPh>
    <rPh sb="6" eb="8">
      <t>ジュウショ</t>
    </rPh>
    <phoneticPr fontId="9"/>
  </si>
  <si>
    <t>土地所有者の氏名</t>
    <rPh sb="0" eb="2">
      <t>トチ</t>
    </rPh>
    <rPh sb="2" eb="5">
      <t>ショユウシャ</t>
    </rPh>
    <rPh sb="6" eb="8">
      <t>シメイ</t>
    </rPh>
    <phoneticPr fontId="9"/>
  </si>
  <si>
    <t>申請者と土地所有者が異なる（次の土地所有者の同意あり）</t>
    <rPh sb="0" eb="3">
      <t>シンセイシャ</t>
    </rPh>
    <rPh sb="4" eb="6">
      <t>トチ</t>
    </rPh>
    <rPh sb="6" eb="9">
      <t>ショユウシャ</t>
    </rPh>
    <rPh sb="10" eb="11">
      <t>コト</t>
    </rPh>
    <rPh sb="14" eb="15">
      <t>ツギ</t>
    </rPh>
    <rPh sb="16" eb="18">
      <t>トチ</t>
    </rPh>
    <rPh sb="18" eb="21">
      <t>ショユウシャ</t>
    </rPh>
    <rPh sb="22" eb="24">
      <t>ドウイ</t>
    </rPh>
    <phoneticPr fontId="9"/>
  </si>
  <si>
    <t>☑</t>
    <phoneticPr fontId="9"/>
  </si>
  <si>
    <t>申請者と土地所有者が同一</t>
    <rPh sb="0" eb="3">
      <t>シンセイシャ</t>
    </rPh>
    <rPh sb="4" eb="6">
      <t>トチ</t>
    </rPh>
    <rPh sb="6" eb="9">
      <t>ショユウシャ</t>
    </rPh>
    <rPh sb="10" eb="12">
      <t>ドウイツ</t>
    </rPh>
    <phoneticPr fontId="9"/>
  </si>
  <si>
    <t>土地所有者</t>
    <rPh sb="0" eb="2">
      <t>トチ</t>
    </rPh>
    <rPh sb="2" eb="5">
      <t>ショユウシャ</t>
    </rPh>
    <phoneticPr fontId="9"/>
  </si>
  <si>
    <t>万円</t>
    <rPh sb="0" eb="2">
      <t>マンエン</t>
    </rPh>
    <phoneticPr fontId="9"/>
  </si>
  <si>
    <t>（６）設備設置工事等の概要</t>
    <rPh sb="3" eb="5">
      <t>セツビ</t>
    </rPh>
    <rPh sb="5" eb="7">
      <t>セッチ</t>
    </rPh>
    <rPh sb="7" eb="9">
      <t>コウジ</t>
    </rPh>
    <rPh sb="9" eb="10">
      <t>トウ</t>
    </rPh>
    <rPh sb="11" eb="13">
      <t>ガイヨウ</t>
    </rPh>
    <phoneticPr fontId="9"/>
  </si>
  <si>
    <t>ＧＪ／年</t>
    <rPh sb="3" eb="4">
      <t>ネン</t>
    </rPh>
    <phoneticPr fontId="9"/>
  </si>
  <si>
    <t>利用熱量</t>
    <rPh sb="0" eb="2">
      <t>リヨウ</t>
    </rPh>
    <rPh sb="2" eb="4">
      <t>ネツリョウ</t>
    </rPh>
    <phoneticPr fontId="9"/>
  </si>
  <si>
    <t>熱利用場所</t>
    <rPh sb="0" eb="1">
      <t>ネツ</t>
    </rPh>
    <rPh sb="1" eb="3">
      <t>リヨウ</t>
    </rPh>
    <rPh sb="3" eb="5">
      <t>バショ</t>
    </rPh>
    <phoneticPr fontId="9"/>
  </si>
  <si>
    <r>
      <t>ｋＷ</t>
    </r>
    <r>
      <rPr>
        <sz val="8"/>
        <rFont val="ＭＳ ゴシック"/>
        <family val="3"/>
        <charset val="128"/>
      </rPr>
      <t>（ヒートポンプを設置する場合）</t>
    </r>
    <rPh sb="10" eb="12">
      <t>セッチ</t>
    </rPh>
    <rPh sb="14" eb="16">
      <t>バアイ</t>
    </rPh>
    <phoneticPr fontId="9"/>
  </si>
  <si>
    <t>冷却能力</t>
    <rPh sb="0" eb="2">
      <t>レイキャク</t>
    </rPh>
    <rPh sb="2" eb="4">
      <t>ノウリョク</t>
    </rPh>
    <phoneticPr fontId="9"/>
  </si>
  <si>
    <t>加熱能力</t>
    <rPh sb="0" eb="2">
      <t>カネツ</t>
    </rPh>
    <rPh sb="2" eb="4">
      <t>ノウリョク</t>
    </rPh>
    <phoneticPr fontId="9"/>
  </si>
  <si>
    <t>年間冷熱生産量</t>
    <rPh sb="0" eb="2">
      <t>ネンカン</t>
    </rPh>
    <rPh sb="2" eb="4">
      <t>レイネツ</t>
    </rPh>
    <rPh sb="4" eb="6">
      <t>セイサン</t>
    </rPh>
    <rPh sb="6" eb="7">
      <t>リョウ</t>
    </rPh>
    <phoneticPr fontId="9"/>
  </si>
  <si>
    <t>年間温熱生産量</t>
    <rPh sb="0" eb="2">
      <t>ネンカン</t>
    </rPh>
    <rPh sb="2" eb="4">
      <t>オンネツ</t>
    </rPh>
    <rPh sb="4" eb="6">
      <t>セイサン</t>
    </rPh>
    <rPh sb="6" eb="7">
      <t>リョウ</t>
    </rPh>
    <phoneticPr fontId="9"/>
  </si>
  <si>
    <t>ＧＪ／ｈ</t>
    <phoneticPr fontId="9"/>
  </si>
  <si>
    <t>熱源機の出力</t>
    <rPh sb="0" eb="3">
      <t>ネツゲンキ</t>
    </rPh>
    <rPh sb="4" eb="6">
      <t>シュツリョク</t>
    </rPh>
    <phoneticPr fontId="9"/>
  </si>
  <si>
    <t>年間熱供給量</t>
    <rPh sb="0" eb="1">
      <t>ネン</t>
    </rPh>
    <rPh sb="1" eb="2">
      <t>カン</t>
    </rPh>
    <rPh sb="2" eb="3">
      <t>ネツ</t>
    </rPh>
    <rPh sb="3" eb="5">
      <t>キョウキュウ</t>
    </rPh>
    <rPh sb="5" eb="6">
      <t>リョウ</t>
    </rPh>
    <phoneticPr fontId="9"/>
  </si>
  <si>
    <t>バイオマス依存率</t>
    <rPh sb="5" eb="7">
      <t>イゾン</t>
    </rPh>
    <rPh sb="7" eb="8">
      <t>リツ</t>
    </rPh>
    <phoneticPr fontId="9"/>
  </si>
  <si>
    <r>
      <t>kg，t，Nm</t>
    </r>
    <r>
      <rPr>
        <vertAlign val="superscript"/>
        <sz val="11"/>
        <rFont val="ＭＳ ゴシック"/>
        <family val="3"/>
        <charset val="128"/>
      </rPr>
      <t>3</t>
    </r>
    <r>
      <rPr>
        <sz val="11"/>
        <rFont val="ＭＳ ゴシック"/>
        <family val="3"/>
        <charset val="128"/>
      </rPr>
      <t>／年</t>
    </r>
    <rPh sb="9" eb="10">
      <t>ネン</t>
    </rPh>
    <phoneticPr fontId="9"/>
  </si>
  <si>
    <t>バイオマスの年間使用量</t>
    <rPh sb="6" eb="8">
      <t>ネンカン</t>
    </rPh>
    <rPh sb="8" eb="10">
      <t>シヨウ</t>
    </rPh>
    <rPh sb="10" eb="11">
      <t>リョウ</t>
    </rPh>
    <phoneticPr fontId="9"/>
  </si>
  <si>
    <t>バイオマスの種類</t>
    <rPh sb="6" eb="8">
      <t>シュルイ</t>
    </rPh>
    <phoneticPr fontId="9"/>
  </si>
  <si>
    <t>（バイオマスの場合）</t>
    <rPh sb="7" eb="9">
      <t>バアイ</t>
    </rPh>
    <phoneticPr fontId="9"/>
  </si>
  <si>
    <t>その他熱利用</t>
    <rPh sb="2" eb="3">
      <t>タ</t>
    </rPh>
    <rPh sb="3" eb="4">
      <t>ネツ</t>
    </rPh>
    <rPh sb="4" eb="6">
      <t>リヨウ</t>
    </rPh>
    <phoneticPr fontId="9"/>
  </si>
  <si>
    <t>下水熱利用</t>
    <rPh sb="0" eb="2">
      <t>ゲスイ</t>
    </rPh>
    <rPh sb="2" eb="3">
      <t>ネツ</t>
    </rPh>
    <rPh sb="3" eb="5">
      <t>リヨウ</t>
    </rPh>
    <phoneticPr fontId="9"/>
  </si>
  <si>
    <t>地中熱利用</t>
    <rPh sb="0" eb="2">
      <t>チチュウ</t>
    </rPh>
    <rPh sb="2" eb="3">
      <t>ネツ</t>
    </rPh>
    <rPh sb="3" eb="5">
      <t>リヨウ</t>
    </rPh>
    <phoneticPr fontId="9"/>
  </si>
  <si>
    <t>バイオマス熱利用</t>
    <rPh sb="5" eb="6">
      <t>ネツ</t>
    </rPh>
    <rPh sb="6" eb="8">
      <t>リヨウ</t>
    </rPh>
    <phoneticPr fontId="9"/>
  </si>
  <si>
    <t>太陽熱利用</t>
    <rPh sb="0" eb="3">
      <t>タイヨウネツ</t>
    </rPh>
    <rPh sb="3" eb="5">
      <t>リヨウ</t>
    </rPh>
    <phoneticPr fontId="9"/>
  </si>
  <si>
    <r>
      <t>㎏,ｔ,Nm</t>
    </r>
    <r>
      <rPr>
        <vertAlign val="superscript"/>
        <sz val="11"/>
        <rFont val="ＭＳ ゴシック"/>
        <family val="3"/>
        <charset val="128"/>
      </rPr>
      <t>3</t>
    </r>
    <r>
      <rPr>
        <sz val="11"/>
        <rFont val="ＭＳ ゴシック"/>
        <family val="3"/>
        <charset val="128"/>
      </rPr>
      <t>／年</t>
    </r>
    <rPh sb="8" eb="9">
      <t>ネン</t>
    </rPh>
    <phoneticPr fontId="9"/>
  </si>
  <si>
    <t>年間想定燃料販売量</t>
    <phoneticPr fontId="9"/>
  </si>
  <si>
    <t>燃料販売先</t>
    <phoneticPr fontId="9"/>
  </si>
  <si>
    <t>（燃料を販売する場合）</t>
    <rPh sb="1" eb="3">
      <t>ネンリョウ</t>
    </rPh>
    <rPh sb="4" eb="6">
      <t>ハンバイ</t>
    </rPh>
    <rPh sb="8" eb="10">
      <t>バアイ</t>
    </rPh>
    <phoneticPr fontId="9"/>
  </si>
  <si>
    <t>バイオマス燃料の用途</t>
    <rPh sb="5" eb="7">
      <t>ネンリョウ</t>
    </rPh>
    <rPh sb="8" eb="10">
      <t>ヨウト</t>
    </rPh>
    <phoneticPr fontId="9"/>
  </si>
  <si>
    <t>利用施設におけるバイオマス
燃料の年間想定消費量</t>
    <rPh sb="0" eb="2">
      <t>リヨウ</t>
    </rPh>
    <rPh sb="2" eb="4">
      <t>シセツ</t>
    </rPh>
    <rPh sb="14" eb="16">
      <t>ネンリョウ</t>
    </rPh>
    <rPh sb="17" eb="19">
      <t>ネンカン</t>
    </rPh>
    <rPh sb="19" eb="21">
      <t>ソウテイ</t>
    </rPh>
    <rPh sb="21" eb="24">
      <t>ショウヒリョウ</t>
    </rPh>
    <phoneticPr fontId="9"/>
  </si>
  <si>
    <t>利用施設</t>
    <rPh sb="0" eb="2">
      <t>リヨウ</t>
    </rPh>
    <rPh sb="2" eb="4">
      <t>シセツ</t>
    </rPh>
    <phoneticPr fontId="9"/>
  </si>
  <si>
    <t>バイオマス燃料製造の
エネルギー回収率</t>
    <rPh sb="5" eb="7">
      <t>ネンリョウ</t>
    </rPh>
    <rPh sb="7" eb="9">
      <t>セイゾウ</t>
    </rPh>
    <rPh sb="16" eb="18">
      <t>カイシュウ</t>
    </rPh>
    <rPh sb="18" eb="19">
      <t>リツ</t>
    </rPh>
    <phoneticPr fontId="9"/>
  </si>
  <si>
    <t>年間生産予定量</t>
    <rPh sb="0" eb="2">
      <t>ネンカン</t>
    </rPh>
    <rPh sb="2" eb="4">
      <t>セイサン</t>
    </rPh>
    <rPh sb="4" eb="6">
      <t>ヨテイ</t>
    </rPh>
    <rPh sb="6" eb="7">
      <t>リョウ</t>
    </rPh>
    <phoneticPr fontId="9"/>
  </si>
  <si>
    <t>／ｈ</t>
    <phoneticPr fontId="9"/>
  </si>
  <si>
    <t>バイオマス燃料の生産能力</t>
    <rPh sb="5" eb="7">
      <t>ネンリョウ</t>
    </rPh>
    <rPh sb="8" eb="10">
      <t>セイサン</t>
    </rPh>
    <rPh sb="10" eb="12">
      <t>ノウリョク</t>
    </rPh>
    <phoneticPr fontId="9"/>
  </si>
  <si>
    <t>製造時バイオマス依存率</t>
    <rPh sb="0" eb="2">
      <t>セイゾウ</t>
    </rPh>
    <rPh sb="2" eb="3">
      <t>ジ</t>
    </rPh>
    <rPh sb="8" eb="10">
      <t>イゾン</t>
    </rPh>
    <rPh sb="10" eb="11">
      <t>リツ</t>
    </rPh>
    <phoneticPr fontId="9"/>
  </si>
  <si>
    <r>
      <t>MJ／kg，MJ／Nm</t>
    </r>
    <r>
      <rPr>
        <vertAlign val="superscript"/>
        <sz val="11"/>
        <rFont val="ＭＳ ゴシック"/>
        <family val="3"/>
        <charset val="128"/>
      </rPr>
      <t>3</t>
    </r>
    <phoneticPr fontId="9"/>
  </si>
  <si>
    <r>
      <t xml:space="preserve">補助燃料等発熱量
</t>
    </r>
    <r>
      <rPr>
        <sz val="9"/>
        <rFont val="ＭＳ ゴシック"/>
        <family val="3"/>
        <charset val="128"/>
      </rPr>
      <t>（低位発熱量）</t>
    </r>
    <rPh sb="0" eb="2">
      <t>ホジョ</t>
    </rPh>
    <rPh sb="2" eb="4">
      <t>ネンリョウ</t>
    </rPh>
    <rPh sb="4" eb="5">
      <t>トウ</t>
    </rPh>
    <rPh sb="5" eb="7">
      <t>ハツネツ</t>
    </rPh>
    <rPh sb="7" eb="8">
      <t>リョウ</t>
    </rPh>
    <rPh sb="10" eb="12">
      <t>テイイ</t>
    </rPh>
    <rPh sb="12" eb="14">
      <t>ハツネツ</t>
    </rPh>
    <rPh sb="14" eb="15">
      <t>リョウ</t>
    </rPh>
    <phoneticPr fontId="9"/>
  </si>
  <si>
    <r>
      <t xml:space="preserve">バイオマス原料発熱量
</t>
    </r>
    <r>
      <rPr>
        <sz val="9"/>
        <rFont val="ＭＳ ゴシック"/>
        <family val="3"/>
        <charset val="128"/>
      </rPr>
      <t>（低位発熱量）</t>
    </r>
    <rPh sb="5" eb="7">
      <t>ゲンリョウ</t>
    </rPh>
    <rPh sb="7" eb="9">
      <t>ハツネツ</t>
    </rPh>
    <rPh sb="9" eb="10">
      <t>リョウ</t>
    </rPh>
    <rPh sb="12" eb="14">
      <t>テイイ</t>
    </rPh>
    <rPh sb="14" eb="16">
      <t>ハツネツ</t>
    </rPh>
    <rPh sb="16" eb="17">
      <t>リョウ</t>
    </rPh>
    <phoneticPr fontId="9"/>
  </si>
  <si>
    <t>補助燃料の年間使用量</t>
    <rPh sb="0" eb="2">
      <t>ホジョ</t>
    </rPh>
    <rPh sb="2" eb="4">
      <t>ネンリョウ</t>
    </rPh>
    <rPh sb="5" eb="7">
      <t>ネンカン</t>
    </rPh>
    <rPh sb="7" eb="10">
      <t>シヨウリョウ</t>
    </rPh>
    <phoneticPr fontId="9"/>
  </si>
  <si>
    <t>補助燃料等の種類</t>
    <rPh sb="0" eb="2">
      <t>ホジョ</t>
    </rPh>
    <rPh sb="2" eb="4">
      <t>ネンリョウ</t>
    </rPh>
    <rPh sb="4" eb="5">
      <t>トウ</t>
    </rPh>
    <rPh sb="6" eb="8">
      <t>シュルイ</t>
    </rPh>
    <phoneticPr fontId="9"/>
  </si>
  <si>
    <t>液体</t>
    <rPh sb="0" eb="2">
      <t>エキタイ</t>
    </rPh>
    <phoneticPr fontId="9"/>
  </si>
  <si>
    <r>
      <t>kg，t，Nm</t>
    </r>
    <r>
      <rPr>
        <vertAlign val="superscript"/>
        <sz val="11"/>
        <rFont val="ＭＳ ゴシック"/>
        <family val="3"/>
        <charset val="128"/>
      </rPr>
      <t>3</t>
    </r>
    <r>
      <rPr>
        <sz val="11"/>
        <rFont val="ＭＳ ゴシック"/>
        <family val="3"/>
        <charset val="128"/>
      </rPr>
      <t>／年</t>
    </r>
    <phoneticPr fontId="9"/>
  </si>
  <si>
    <t>バイオマス原料の年間使用量</t>
    <phoneticPr fontId="9"/>
  </si>
  <si>
    <t>気体</t>
    <rPh sb="0" eb="2">
      <t>キタイ</t>
    </rPh>
    <phoneticPr fontId="9"/>
  </si>
  <si>
    <t>バイオマス原料の種類</t>
    <rPh sb="5" eb="7">
      <t>ゲンリョウ</t>
    </rPh>
    <rPh sb="8" eb="10">
      <t>シュルイ</t>
    </rPh>
    <phoneticPr fontId="9"/>
  </si>
  <si>
    <t>固体</t>
    <rPh sb="0" eb="2">
      <t>コタイ</t>
    </rPh>
    <phoneticPr fontId="9"/>
  </si>
  <si>
    <r>
      <t xml:space="preserve">製品燃料の発熱量
</t>
    </r>
    <r>
      <rPr>
        <sz val="9"/>
        <rFont val="ＭＳ ゴシック"/>
        <family val="3"/>
        <charset val="128"/>
      </rPr>
      <t>（低位発熱量）</t>
    </r>
    <rPh sb="0" eb="2">
      <t>セイヒン</t>
    </rPh>
    <rPh sb="2" eb="4">
      <t>ネンリョウ</t>
    </rPh>
    <rPh sb="5" eb="7">
      <t>ハツネツ</t>
    </rPh>
    <rPh sb="7" eb="8">
      <t>リョウ</t>
    </rPh>
    <rPh sb="10" eb="12">
      <t>テイイ</t>
    </rPh>
    <rPh sb="12" eb="14">
      <t>ハツネツ</t>
    </rPh>
    <rPh sb="14" eb="15">
      <t>リョウ</t>
    </rPh>
    <phoneticPr fontId="9"/>
  </si>
  <si>
    <t>製品燃料の形態</t>
    <rPh sb="0" eb="2">
      <t>セイヒン</t>
    </rPh>
    <rPh sb="2" eb="4">
      <t>ネンリョウ</t>
    </rPh>
    <rPh sb="5" eb="7">
      <t>ケイタイ</t>
    </rPh>
    <phoneticPr fontId="9"/>
  </si>
  <si>
    <t>製品燃料の名称</t>
    <rPh sb="0" eb="2">
      <t>セイヒン</t>
    </rPh>
    <rPh sb="2" eb="4">
      <t>ネンリョウ</t>
    </rPh>
    <rPh sb="5" eb="7">
      <t>メイショウ</t>
    </rPh>
    <phoneticPr fontId="9"/>
  </si>
  <si>
    <t>方式</t>
    <rPh sb="0" eb="2">
      <t>ホウシキ</t>
    </rPh>
    <phoneticPr fontId="9"/>
  </si>
  <si>
    <t>系統連系方式</t>
    <rPh sb="0" eb="4">
      <t>ケイトウレンケイ</t>
    </rPh>
    <rPh sb="4" eb="6">
      <t>ホウシキ</t>
    </rPh>
    <phoneticPr fontId="9"/>
  </si>
  <si>
    <t>合計発電出力</t>
    <rPh sb="0" eb="2">
      <t>ゴウケイ</t>
    </rPh>
    <rPh sb="2" eb="4">
      <t>ハツデン</t>
    </rPh>
    <rPh sb="4" eb="6">
      <t>シュツリョク</t>
    </rPh>
    <phoneticPr fontId="9"/>
  </si>
  <si>
    <t>台</t>
    <rPh sb="0" eb="1">
      <t>ダイ</t>
    </rPh>
    <phoneticPr fontId="9"/>
  </si>
  <si>
    <t>導入台数</t>
    <rPh sb="0" eb="2">
      <t>ドウニュウ</t>
    </rPh>
    <rPh sb="2" eb="4">
      <t>ダイスウ</t>
    </rPh>
    <phoneticPr fontId="9"/>
  </si>
  <si>
    <t>燃料電池</t>
    <rPh sb="0" eb="2">
      <t>ネンリョウ</t>
    </rPh>
    <rPh sb="2" eb="4">
      <t>デンチ</t>
    </rPh>
    <phoneticPr fontId="9"/>
  </si>
  <si>
    <t>単機発電出力</t>
    <rPh sb="0" eb="2">
      <t>タンキ</t>
    </rPh>
    <rPh sb="2" eb="4">
      <t>ハツデン</t>
    </rPh>
    <rPh sb="4" eb="6">
      <t>シュツリョク</t>
    </rPh>
    <phoneticPr fontId="9"/>
  </si>
  <si>
    <t>ガスコージェネレーション</t>
    <phoneticPr fontId="9"/>
  </si>
  <si>
    <t>機種、形式等</t>
    <rPh sb="0" eb="2">
      <t>キシュ</t>
    </rPh>
    <rPh sb="3" eb="5">
      <t>ケイシキ</t>
    </rPh>
    <rPh sb="5" eb="6">
      <t>トウ</t>
    </rPh>
    <phoneticPr fontId="9"/>
  </si>
  <si>
    <t>設備の種類</t>
    <rPh sb="0" eb="2">
      <t>セツビ</t>
    </rPh>
    <rPh sb="3" eb="5">
      <t>シュルイ</t>
    </rPh>
    <phoneticPr fontId="9"/>
  </si>
  <si>
    <t>太陽光発電</t>
    <rPh sb="0" eb="2">
      <t>タイヨウ</t>
    </rPh>
    <rPh sb="2" eb="3">
      <t>コウ</t>
    </rPh>
    <rPh sb="3" eb="5">
      <t>ハツデン</t>
    </rPh>
    <phoneticPr fontId="9"/>
  </si>
  <si>
    <t>（自動車としての用途と、Ｖ２Ｈを介した電源供給としての用途に分けてそれぞれ記載すること）</t>
    <rPh sb="1" eb="4">
      <t>ジドウシャ</t>
    </rPh>
    <rPh sb="8" eb="10">
      <t>ヨウト</t>
    </rPh>
    <rPh sb="16" eb="17">
      <t>カイ</t>
    </rPh>
    <rPh sb="19" eb="21">
      <t>デンゲン</t>
    </rPh>
    <rPh sb="21" eb="23">
      <t>キョウキュウ</t>
    </rPh>
    <rPh sb="27" eb="29">
      <t>ヨウト</t>
    </rPh>
    <rPh sb="30" eb="31">
      <t>ワ</t>
    </rPh>
    <rPh sb="37" eb="39">
      <t>キサイ</t>
    </rPh>
    <phoneticPr fontId="9"/>
  </si>
  <si>
    <t>型式等</t>
    <rPh sb="0" eb="2">
      <t>カタシキ</t>
    </rPh>
    <rPh sb="2" eb="3">
      <t>トウ</t>
    </rPh>
    <phoneticPr fontId="9"/>
  </si>
  <si>
    <t>メーカー・製品名</t>
    <rPh sb="5" eb="8">
      <t>セイヒンメイ</t>
    </rPh>
    <phoneticPr fontId="9"/>
  </si>
  <si>
    <t>搭載蓄電池容量</t>
    <rPh sb="0" eb="2">
      <t>トウサイ</t>
    </rPh>
    <rPh sb="2" eb="5">
      <t>チクデンチ</t>
    </rPh>
    <rPh sb="5" eb="7">
      <t>ヨウリョウ</t>
    </rPh>
    <phoneticPr fontId="9"/>
  </si>
  <si>
    <t>プラグインハイブリッド自動車</t>
    <rPh sb="11" eb="14">
      <t>ジドウシャ</t>
    </rPh>
    <phoneticPr fontId="9"/>
  </si>
  <si>
    <t>電気自動車</t>
    <rPh sb="0" eb="2">
      <t>デンキ</t>
    </rPh>
    <rPh sb="2" eb="5">
      <t>ジドウシャ</t>
    </rPh>
    <phoneticPr fontId="9"/>
  </si>
  <si>
    <t>メーカー・車名</t>
    <rPh sb="5" eb="7">
      <t>シャメイ</t>
    </rPh>
    <phoneticPr fontId="9"/>
  </si>
  <si>
    <t>次世代自動車の種類</t>
    <rPh sb="0" eb="6">
      <t>ジセダイジドウシャ</t>
    </rPh>
    <rPh sb="7" eb="9">
      <t>シュルイ</t>
    </rPh>
    <phoneticPr fontId="9"/>
  </si>
  <si>
    <t>様式第１号（第６条関係）</t>
    <rPh sb="0" eb="2">
      <t>ヨウシキ</t>
    </rPh>
    <rPh sb="2" eb="3">
      <t>ダイ</t>
    </rPh>
    <rPh sb="4" eb="5">
      <t>ゴウ</t>
    </rPh>
    <rPh sb="6" eb="7">
      <t>ダイ</t>
    </rPh>
    <rPh sb="8" eb="9">
      <t>ジョウ</t>
    </rPh>
    <rPh sb="9" eb="11">
      <t>カンケイ</t>
    </rPh>
    <phoneticPr fontId="9"/>
  </si>
  <si>
    <t>【「指定避難所」枠で申請の場合のみ記載】</t>
    <rPh sb="2" eb="4">
      <t>シテイ</t>
    </rPh>
    <rPh sb="4" eb="7">
      <t>ヒナンショ</t>
    </rPh>
    <rPh sb="8" eb="9">
      <t>ワク</t>
    </rPh>
    <rPh sb="10" eb="12">
      <t>シンセイ</t>
    </rPh>
    <rPh sb="13" eb="15">
      <t>バアイ</t>
    </rPh>
    <rPh sb="17" eb="19">
      <t>キサイ</t>
    </rPh>
    <phoneticPr fontId="9"/>
  </si>
  <si>
    <t>指定済</t>
    <rPh sb="0" eb="2">
      <t>シテイ</t>
    </rPh>
    <rPh sb="2" eb="3">
      <t>ズ</t>
    </rPh>
    <phoneticPr fontId="9"/>
  </si>
  <si>
    <t>指定予定（補助金の実績報告時までに指定が必要です）</t>
    <rPh sb="0" eb="2">
      <t>シテイ</t>
    </rPh>
    <rPh sb="2" eb="4">
      <t>ヨテイ</t>
    </rPh>
    <rPh sb="5" eb="8">
      <t>ホジョキン</t>
    </rPh>
    <rPh sb="9" eb="11">
      <t>ジッセキ</t>
    </rPh>
    <rPh sb="11" eb="13">
      <t>ホウコク</t>
    </rPh>
    <rPh sb="13" eb="14">
      <t>ジ</t>
    </rPh>
    <rPh sb="17" eb="19">
      <t>シテイ</t>
    </rPh>
    <rPh sb="20" eb="22">
      <t>ヒツヨウ</t>
    </rPh>
    <phoneticPr fontId="9"/>
  </si>
  <si>
    <t>燃料電池自動車</t>
    <rPh sb="0" eb="2">
      <t>ネンリョウ</t>
    </rPh>
    <rPh sb="2" eb="4">
      <t>デンチ</t>
    </rPh>
    <rPh sb="4" eb="7">
      <t>ジドウシャ</t>
    </rPh>
    <phoneticPr fontId="9"/>
  </si>
  <si>
    <t>省エネ診断は実施済みですか。</t>
    <rPh sb="0" eb="1">
      <t>ショウ</t>
    </rPh>
    <rPh sb="3" eb="5">
      <t>シンダン</t>
    </rPh>
    <rPh sb="6" eb="8">
      <t>ジッシ</t>
    </rPh>
    <rPh sb="8" eb="9">
      <t>ズ</t>
    </rPh>
    <phoneticPr fontId="9"/>
  </si>
  <si>
    <t>【再エネ等設備】</t>
    <rPh sb="1" eb="2">
      <t>サイ</t>
    </rPh>
    <rPh sb="4" eb="5">
      <t>トウ</t>
    </rPh>
    <rPh sb="5" eb="7">
      <t>セツビ</t>
    </rPh>
    <phoneticPr fontId="9"/>
  </si>
  <si>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9"/>
  </si>
  <si>
    <t>事業計画書
（様式第１号別紙１）</t>
    <rPh sb="0" eb="2">
      <t>ジギョウ</t>
    </rPh>
    <rPh sb="2" eb="5">
      <t>ケイカクショ</t>
    </rPh>
    <rPh sb="7" eb="9">
      <t>ヨウシキ</t>
    </rPh>
    <rPh sb="9" eb="10">
      <t>ダイ</t>
    </rPh>
    <rPh sb="11" eb="12">
      <t>ゴウ</t>
    </rPh>
    <rPh sb="12" eb="14">
      <t>ベッシ</t>
    </rPh>
    <phoneticPr fontId="9"/>
  </si>
  <si>
    <t>現況写真は添付されていますか。設置場所が確認できますか。</t>
    <rPh sb="0" eb="2">
      <t>ゲンキョウ</t>
    </rPh>
    <rPh sb="2" eb="4">
      <t>シャシン</t>
    </rPh>
    <rPh sb="5" eb="7">
      <t>テンプ</t>
    </rPh>
    <rPh sb="15" eb="17">
      <t>セッチ</t>
    </rPh>
    <rPh sb="17" eb="19">
      <t>バショ</t>
    </rPh>
    <rPh sb="20" eb="22">
      <t>カクニン</t>
    </rPh>
    <phoneticPr fontId="9"/>
  </si>
  <si>
    <t>設備の性能等に関する資料</t>
    <rPh sb="0" eb="2">
      <t>セツビ</t>
    </rPh>
    <rPh sb="3" eb="5">
      <t>セイノウ</t>
    </rPh>
    <rPh sb="5" eb="6">
      <t>トウ</t>
    </rPh>
    <rPh sb="7" eb="8">
      <t>カン</t>
    </rPh>
    <rPh sb="10" eb="12">
      <t>シリョウ</t>
    </rPh>
    <phoneticPr fontId="9"/>
  </si>
  <si>
    <t>概要図は添付されていますか。対象設備の設置予定場所が確認できますか。</t>
    <rPh sb="0" eb="2">
      <t>ガイヨウ</t>
    </rPh>
    <rPh sb="2" eb="3">
      <t>ズ</t>
    </rPh>
    <rPh sb="4" eb="6">
      <t>テンプ</t>
    </rPh>
    <rPh sb="14" eb="16">
      <t>タイショウ</t>
    </rPh>
    <rPh sb="16" eb="18">
      <t>セツビ</t>
    </rPh>
    <rPh sb="19" eb="21">
      <t>セッチ</t>
    </rPh>
    <rPh sb="21" eb="23">
      <t>ヨテイ</t>
    </rPh>
    <rPh sb="23" eb="25">
      <t>バショ</t>
    </rPh>
    <rPh sb="26" eb="28">
      <t>カクニン</t>
    </rPh>
    <phoneticPr fontId="9"/>
  </si>
  <si>
    <t>設置の性能がわかる資料（仕様書、機器構成図）は添付されていますか。</t>
    <rPh sb="0" eb="2">
      <t>セッチ</t>
    </rPh>
    <rPh sb="3" eb="5">
      <t>セイノウ</t>
    </rPh>
    <rPh sb="9" eb="11">
      <t>シリョウ</t>
    </rPh>
    <rPh sb="12" eb="15">
      <t>シヨウショ</t>
    </rPh>
    <rPh sb="23" eb="25">
      <t>テンプ</t>
    </rPh>
    <phoneticPr fontId="9"/>
  </si>
  <si>
    <t xml:space="preserve">６　添付書類 </t>
    <rPh sb="2" eb="4">
      <t>テンプ</t>
    </rPh>
    <rPh sb="4" eb="6">
      <t>ショルイ</t>
    </rPh>
    <phoneticPr fontId="9"/>
  </si>
  <si>
    <t>３</t>
    <phoneticPr fontId="9"/>
  </si>
  <si>
    <t>４</t>
    <phoneticPr fontId="9"/>
  </si>
  <si>
    <t>５</t>
    <phoneticPr fontId="9"/>
  </si>
  <si>
    <t>６</t>
    <phoneticPr fontId="9"/>
  </si>
  <si>
    <t>７</t>
    <phoneticPr fontId="9"/>
  </si>
  <si>
    <t>（既設太陽光発電設備において、パワーコンディショナーに自立出力機能がなく、自立出力付きのパワーコンディショナーに更新し、蓄電池を導入する場合は600,000円）</t>
    <phoneticPr fontId="9"/>
  </si>
  <si>
    <t>（既設太陽光発電設備において、パワーコンディショナーに自立出力機能がなく、自立出力付きのパワーコンディショナーに更新し、蓄電池を導入する場合は900,000円）</t>
    <phoneticPr fontId="9"/>
  </si>
  <si>
    <t>事業計画書に定めるもの
（事業計画の詳細を説明するために必要な概要図、現況写真、設備の性能に関する資料および設備の整備に要する経費の根拠資料等）</t>
    <rPh sb="70" eb="71">
      <t>トウ</t>
    </rPh>
    <phoneticPr fontId="9"/>
  </si>
  <si>
    <t>省エネ診断の結果書類の写し　　（注１）</t>
    <rPh sb="6" eb="8">
      <t>ケッカ</t>
    </rPh>
    <rPh sb="11" eb="12">
      <t>ウツ</t>
    </rPh>
    <phoneticPr fontId="9"/>
  </si>
  <si>
    <t>その他事業計画書に定めるもの</t>
    <rPh sb="2" eb="3">
      <t>ホカ</t>
    </rPh>
    <rPh sb="3" eb="5">
      <t>ジギョウ</t>
    </rPh>
    <rPh sb="5" eb="8">
      <t>ケイカクショ</t>
    </rPh>
    <rPh sb="9" eb="10">
      <t>サダ</t>
    </rPh>
    <phoneticPr fontId="9"/>
  </si>
  <si>
    <t>漏れなく添付されていますか。</t>
    <rPh sb="0" eb="1">
      <t>モ</t>
    </rPh>
    <rPh sb="4" eb="6">
      <t>テンプ</t>
    </rPh>
    <phoneticPr fontId="9"/>
  </si>
  <si>
    <t>様式第２号別紙１（革新的なエネルギー高度利用技術）</t>
    <phoneticPr fontId="9"/>
  </si>
  <si>
    <t>様式第２号別紙１（バイオマス燃料製造）</t>
    <phoneticPr fontId="9"/>
  </si>
  <si>
    <t>様式第２号別紙１（熱利用設備）</t>
    <phoneticPr fontId="9"/>
  </si>
  <si>
    <t>様式第２号別紙１（蓄電池単体）</t>
    <phoneticPr fontId="9"/>
  </si>
  <si>
    <t>様式第２号別紙１（次世代自動車＋Ｖ２Ｈ（指定避難所のみ））</t>
    <phoneticPr fontId="9"/>
  </si>
  <si>
    <t>様式第２号別紙１（発電設備）</t>
    <phoneticPr fontId="9"/>
  </si>
  <si>
    <t>様式第２号別紙１（第５条関係）</t>
    <phoneticPr fontId="9"/>
  </si>
  <si>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9"/>
  </si>
  <si>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9"/>
  </si>
  <si>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9"/>
  </si>
  <si>
    <t>収支予算額は、２の「事業費」と一致していますか。</t>
    <rPh sb="0" eb="2">
      <t>シュウシ</t>
    </rPh>
    <rPh sb="2" eb="5">
      <t>ヨサンガク</t>
    </rPh>
    <rPh sb="10" eb="12">
      <t>ジギョウ</t>
    </rPh>
    <rPh sb="12" eb="13">
      <t>ヒ</t>
    </rPh>
    <rPh sb="15" eb="17">
      <t>イッチ</t>
    </rPh>
    <phoneticPr fontId="9"/>
  </si>
  <si>
    <t>１　事業の内容</t>
    <rPh sb="2" eb="4">
      <t>ジギョウ</t>
    </rPh>
    <rPh sb="5" eb="7">
      <t>ナイヨウ</t>
    </rPh>
    <phoneticPr fontId="9"/>
  </si>
  <si>
    <t>事業を実施した施設名</t>
    <rPh sb="0" eb="2">
      <t>ジギョウ</t>
    </rPh>
    <rPh sb="3" eb="5">
      <t>ジッシ</t>
    </rPh>
    <rPh sb="7" eb="9">
      <t>シセツ</t>
    </rPh>
    <rPh sb="9" eb="10">
      <t>メイ</t>
    </rPh>
    <phoneticPr fontId="9"/>
  </si>
  <si>
    <t>事業実施期間</t>
    <rPh sb="0" eb="2">
      <t>ジギョウ</t>
    </rPh>
    <rPh sb="2" eb="4">
      <t>ジッシ</t>
    </rPh>
    <rPh sb="4" eb="6">
      <t>キカン</t>
    </rPh>
    <phoneticPr fontId="9"/>
  </si>
  <si>
    <t>年月日～年月日</t>
    <rPh sb="0" eb="1">
      <t>ネン</t>
    </rPh>
    <rPh sb="1" eb="2">
      <t>ツキ</t>
    </rPh>
    <rPh sb="2" eb="3">
      <t>ニチ</t>
    </rPh>
    <rPh sb="4" eb="5">
      <t>ネン</t>
    </rPh>
    <rPh sb="5" eb="6">
      <t>ツキ</t>
    </rPh>
    <rPh sb="6" eb="7">
      <t>ニチ</t>
    </rPh>
    <phoneticPr fontId="9"/>
  </si>
  <si>
    <t>←発注（契約）日～支払日</t>
    <rPh sb="1" eb="3">
      <t>ハッチュウ</t>
    </rPh>
    <rPh sb="4" eb="6">
      <t>ケイヤク</t>
    </rPh>
    <rPh sb="7" eb="8">
      <t>ヒ</t>
    </rPh>
    <rPh sb="9" eb="11">
      <t>シハライ</t>
    </rPh>
    <rPh sb="11" eb="12">
      <t>ビ</t>
    </rPh>
    <phoneticPr fontId="9"/>
  </si>
  <si>
    <t>２　収支決算（補助対象経費分）</t>
    <rPh sb="2" eb="4">
      <t>シュウシ</t>
    </rPh>
    <rPh sb="4" eb="6">
      <t>ケッサン</t>
    </rPh>
    <rPh sb="7" eb="9">
      <t>ホジョ</t>
    </rPh>
    <rPh sb="9" eb="11">
      <t>タイショウ</t>
    </rPh>
    <rPh sb="11" eb="13">
      <t>ケイヒ</t>
    </rPh>
    <rPh sb="13" eb="14">
      <t>ブン</t>
    </rPh>
    <phoneticPr fontId="9"/>
  </si>
  <si>
    <t>　収　入</t>
    <rPh sb="1" eb="2">
      <t>オサム</t>
    </rPh>
    <rPh sb="3" eb="4">
      <t>イリ</t>
    </rPh>
    <phoneticPr fontId="9"/>
  </si>
  <si>
    <t>区　分</t>
    <phoneticPr fontId="9"/>
  </si>
  <si>
    <t>摘　　　　　要</t>
    <rPh sb="0" eb="1">
      <t>テキ</t>
    </rPh>
    <rPh sb="6" eb="7">
      <t>ヨウ</t>
    </rPh>
    <phoneticPr fontId="9"/>
  </si>
  <si>
    <t>国等補助金</t>
    <rPh sb="0" eb="1">
      <t>クニ</t>
    </rPh>
    <rPh sb="1" eb="2">
      <t>トウ</t>
    </rPh>
    <rPh sb="2" eb="5">
      <t>ホジョキン</t>
    </rPh>
    <phoneticPr fontId="9"/>
  </si>
  <si>
    <t>県補助金</t>
    <rPh sb="0" eb="1">
      <t>ケン</t>
    </rPh>
    <rPh sb="1" eb="4">
      <t>ホジョキン</t>
    </rPh>
    <phoneticPr fontId="9"/>
  </si>
  <si>
    <t>←補助金交付予定額＝県補助金</t>
    <rPh sb="1" eb="4">
      <t>ホジョキン</t>
    </rPh>
    <rPh sb="4" eb="6">
      <t>コウフ</t>
    </rPh>
    <rPh sb="6" eb="8">
      <t>ヨテイ</t>
    </rPh>
    <rPh sb="8" eb="9">
      <t>ガク</t>
    </rPh>
    <rPh sb="10" eb="11">
      <t>ケン</t>
    </rPh>
    <rPh sb="11" eb="13">
      <t>ホジョ</t>
    </rPh>
    <rPh sb="13" eb="14">
      <t>キン</t>
    </rPh>
    <phoneticPr fontId="9"/>
  </si>
  <si>
    <t>←収入＝支出</t>
    <rPh sb="1" eb="3">
      <t>シュウニュウ</t>
    </rPh>
    <rPh sb="4" eb="6">
      <t>シシュツ</t>
    </rPh>
    <phoneticPr fontId="9"/>
  </si>
  <si>
    <t>　支　出</t>
    <rPh sb="1" eb="2">
      <t>ササ</t>
    </rPh>
    <rPh sb="3" eb="4">
      <t>デ</t>
    </rPh>
    <phoneticPr fontId="9"/>
  </si>
  <si>
    <t>４ 添付書類</t>
    <rPh sb="2" eb="4">
      <t>テンプ</t>
    </rPh>
    <rPh sb="4" eb="6">
      <t>ショルイ</t>
    </rPh>
    <phoneticPr fontId="9"/>
  </si>
  <si>
    <t>事業の内容</t>
    <phoneticPr fontId="9"/>
  </si>
  <si>
    <t>様式第１号別紙１（省エネ設備）</t>
    <rPh sb="0" eb="2">
      <t>ヨウシキ</t>
    </rPh>
    <rPh sb="2" eb="3">
      <t>ダイ</t>
    </rPh>
    <rPh sb="4" eb="5">
      <t>ゴウ</t>
    </rPh>
    <rPh sb="5" eb="7">
      <t>ベッシ</t>
    </rPh>
    <rPh sb="9" eb="10">
      <t>ショウ</t>
    </rPh>
    <rPh sb="12" eb="14">
      <t>セツビ</t>
    </rPh>
    <phoneticPr fontId="9"/>
  </si>
  <si>
    <t>様式第６号別紙１（省エネ設備）</t>
    <rPh sb="0" eb="2">
      <t>ヨウシキ</t>
    </rPh>
    <rPh sb="2" eb="3">
      <t>ダイ</t>
    </rPh>
    <rPh sb="4" eb="5">
      <t>ゴウ</t>
    </rPh>
    <rPh sb="5" eb="7">
      <t>ベッシ</t>
    </rPh>
    <rPh sb="9" eb="10">
      <t>ショウ</t>
    </rPh>
    <rPh sb="12" eb="14">
      <t>セツビ</t>
    </rPh>
    <phoneticPr fontId="9"/>
  </si>
  <si>
    <t>様式６号別紙１（再エネ等設備）</t>
    <rPh sb="0" eb="2">
      <t>ヨウシキ</t>
    </rPh>
    <rPh sb="3" eb="4">
      <t>ゴウ</t>
    </rPh>
    <rPh sb="4" eb="6">
      <t>ベッシ</t>
    </rPh>
    <rPh sb="8" eb="9">
      <t>サイ</t>
    </rPh>
    <rPh sb="11" eb="12">
      <t>トウ</t>
    </rPh>
    <rPh sb="12" eb="14">
      <t>セツビ</t>
    </rPh>
    <phoneticPr fontId="9"/>
  </si>
  <si>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</si>
  <si>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9"/>
  </si>
  <si>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9"/>
  </si>
  <si>
    <t>８</t>
  </si>
  <si>
    <t>９</t>
  </si>
  <si>
    <t>本籍の記載は省略されていますか。</t>
    <rPh sb="0" eb="2">
      <t>ホンセキ</t>
    </rPh>
    <rPh sb="3" eb="5">
      <t>キサイ</t>
    </rPh>
    <rPh sb="6" eb="8">
      <t>ショウリャク</t>
    </rPh>
    <phoneticPr fontId="9"/>
  </si>
  <si>
    <t>様式第１号別紙１（再エネ等設備・発電設備）</t>
    <rPh sb="0" eb="2">
      <t>ヨウシキ</t>
    </rPh>
    <rPh sb="2" eb="3">
      <t>ダイ</t>
    </rPh>
    <rPh sb="4" eb="5">
      <t>ゴウ</t>
    </rPh>
    <rPh sb="5" eb="7">
      <t>ベッシ</t>
    </rPh>
    <rPh sb="9" eb="10">
      <t>サイ</t>
    </rPh>
    <rPh sb="12" eb="13">
      <t>トウ</t>
    </rPh>
    <rPh sb="13" eb="15">
      <t>セツビ</t>
    </rPh>
    <rPh sb="16" eb="18">
      <t>ハツデン</t>
    </rPh>
    <rPh sb="18" eb="20">
      <t>セツビ</t>
    </rPh>
    <phoneticPr fontId="9"/>
  </si>
  <si>
    <t>処分制限期間</t>
    <rPh sb="0" eb="2">
      <t>ショブン</t>
    </rPh>
    <rPh sb="2" eb="4">
      <t>セイゲン</t>
    </rPh>
    <rPh sb="4" eb="6">
      <t>キカン</t>
    </rPh>
    <phoneticPr fontId="9"/>
  </si>
  <si>
    <t>記入漏れはありませんか。</t>
    <rPh sb="0" eb="2">
      <t>キニュウ</t>
    </rPh>
    <rPh sb="2" eb="3">
      <t>モ</t>
    </rPh>
    <phoneticPr fontId="9"/>
  </si>
  <si>
    <t>様式第６号別紙２（第１０条関係）</t>
    <rPh sb="0" eb="2">
      <t>ヨウシキ</t>
    </rPh>
    <rPh sb="2" eb="3">
      <t>ダイ</t>
    </rPh>
    <rPh sb="4" eb="5">
      <t>ゴウ</t>
    </rPh>
    <rPh sb="5" eb="7">
      <t>ベッシ</t>
    </rPh>
    <rPh sb="9" eb="10">
      <t>ダイ</t>
    </rPh>
    <rPh sb="12" eb="13">
      <t>ジョウ</t>
    </rPh>
    <rPh sb="13" eb="15">
      <t>カンケイ</t>
    </rPh>
    <phoneticPr fontId="9"/>
  </si>
  <si>
    <t>公益財団法人　滋賀県産業支援プラザ</t>
    <rPh sb="0" eb="2">
      <t>コウエキ</t>
    </rPh>
    <rPh sb="2" eb="4">
      <t>ザイダン</t>
    </rPh>
    <rPh sb="4" eb="6">
      <t>ホウジン</t>
    </rPh>
    <rPh sb="7" eb="10">
      <t>２５</t>
    </rPh>
    <rPh sb="10" eb="14">
      <t>サンギョウシエン</t>
    </rPh>
    <phoneticPr fontId="9"/>
  </si>
  <si>
    <t>補助事業による自家消費電力量</t>
    <rPh sb="0" eb="2">
      <t>ホジョ</t>
    </rPh>
    <rPh sb="2" eb="4">
      <t>ジギョウ</t>
    </rPh>
    <rPh sb="7" eb="9">
      <t>ジカ</t>
    </rPh>
    <rPh sb="9" eb="11">
      <t>ショウヒ</t>
    </rPh>
    <rPh sb="11" eb="13">
      <t>デンリョク</t>
    </rPh>
    <rPh sb="13" eb="14">
      <t>リョウ</t>
    </rPh>
    <phoneticPr fontId="9"/>
  </si>
  <si>
    <t>申請書（様式第１号）の申請者と同じですか</t>
    <rPh sb="0" eb="3">
      <t>シンセイショ</t>
    </rPh>
    <rPh sb="11" eb="14">
      <t>シンセイシャ</t>
    </rPh>
    <rPh sb="15" eb="16">
      <t>オナ</t>
    </rPh>
    <phoneticPr fontId="9"/>
  </si>
  <si>
    <t>支　出　</t>
    <rPh sb="0" eb="1">
      <t>ササ</t>
    </rPh>
    <rPh sb="2" eb="3">
      <t>デ</t>
    </rPh>
    <phoneticPr fontId="9"/>
  </si>
  <si>
    <t>　 貸借対照表　　損益計算書　　
　 確定申告関連書類（個人事業主）</t>
    <rPh sb="2" eb="4">
      <t>タイシャク</t>
    </rPh>
    <rPh sb="4" eb="7">
      <t>タイショウヒョウ</t>
    </rPh>
    <rPh sb="9" eb="11">
      <t>ソンエキ</t>
    </rPh>
    <rPh sb="11" eb="14">
      <t>ケイサンショ</t>
    </rPh>
    <rPh sb="20" eb="22">
      <t>カクテイ</t>
    </rPh>
    <rPh sb="22" eb="24">
      <t>シンコク</t>
    </rPh>
    <rPh sb="24" eb="26">
      <t>カンレン</t>
    </rPh>
    <rPh sb="26" eb="28">
      <t>ショルイ</t>
    </rPh>
    <rPh sb="29" eb="31">
      <t>コジン</t>
    </rPh>
    <rPh sb="31" eb="34">
      <t>ジギョウヌシ</t>
    </rPh>
    <phoneticPr fontId="9"/>
  </si>
  <si>
    <r>
      <rPr>
        <b/>
        <sz val="11"/>
        <color theme="1"/>
        <rFont val="ＭＳ ゴシック"/>
        <family val="3"/>
        <charset val="128"/>
      </rPr>
      <t>3.</t>
    </r>
    <r>
      <rPr>
        <b/>
        <sz val="11"/>
        <color rgb="FFFF0000"/>
        <rFont val="ＭＳ ゴシック"/>
        <family val="3"/>
        <charset val="128"/>
      </rPr>
      <t xml:space="preserve"> </t>
    </r>
    <r>
      <rPr>
        <sz val="11"/>
        <rFont val="ＭＳ ゴシック"/>
        <family val="3"/>
        <charset val="128"/>
      </rPr>
      <t>添付書類</t>
    </r>
    <rPh sb="3" eb="5">
      <t>テンプ</t>
    </rPh>
    <rPh sb="5" eb="7">
      <t>ショルイ</t>
    </rPh>
    <phoneticPr fontId="9"/>
  </si>
  <si>
    <t>単価　　（税抜）</t>
    <rPh sb="0" eb="2">
      <t>タンカ</t>
    </rPh>
    <rPh sb="5" eb="7">
      <t>ゼイヌキ</t>
    </rPh>
    <phoneticPr fontId="9"/>
  </si>
  <si>
    <t>金　額　　　（税抜）</t>
    <rPh sb="0" eb="1">
      <t>キン</t>
    </rPh>
    <rPh sb="2" eb="3">
      <t>ガク</t>
    </rPh>
    <rPh sb="7" eb="9">
      <t>ゼイヌ</t>
    </rPh>
    <phoneticPr fontId="9"/>
  </si>
  <si>
    <t>申込日</t>
  </si>
  <si>
    <t>フリガナ</t>
  </si>
  <si>
    <t>電話番号</t>
  </si>
  <si>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</si>
  <si>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</si>
  <si>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</si>
  <si>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t>③Ｊ－クレジット制度における各種申請に際し、本入会届に記載された以外の情報について、滋賀県が必要とする場合は提供することに同意します。</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</si>
  <si>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9"/>
  </si>
  <si>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9"/>
  </si>
  <si>
    <t>■LED照明設備導入前後の設備情報</t>
    <rPh sb="4" eb="6">
      <t>ショウメイ</t>
    </rPh>
    <rPh sb="6" eb="8">
      <t>セツビ</t>
    </rPh>
    <rPh sb="8" eb="10">
      <t>ドウニュウ</t>
    </rPh>
    <rPh sb="10" eb="12">
      <t>ゼンゴ</t>
    </rPh>
    <rPh sb="13" eb="15">
      <t>セツビ</t>
    </rPh>
    <rPh sb="15" eb="17">
      <t>ジョウホウ</t>
    </rPh>
    <phoneticPr fontId="58"/>
  </si>
  <si>
    <t>導入前</t>
    <rPh sb="0" eb="2">
      <t>ドウニュウ</t>
    </rPh>
    <rPh sb="2" eb="3">
      <t>マエ</t>
    </rPh>
    <phoneticPr fontId="19"/>
  </si>
  <si>
    <t>導入後</t>
    <rPh sb="0" eb="2">
      <t>ドウニュウ</t>
    </rPh>
    <rPh sb="2" eb="3">
      <t>ゴ</t>
    </rPh>
    <phoneticPr fontId="19"/>
  </si>
  <si>
    <t>メーカー</t>
    <phoneticPr fontId="19"/>
  </si>
  <si>
    <t>型番</t>
    <phoneticPr fontId="19"/>
  </si>
  <si>
    <t>1本あたりの
消費電力（W）</t>
    <rPh sb="1" eb="2">
      <t>ホン</t>
    </rPh>
    <rPh sb="7" eb="9">
      <t>ショウヒ</t>
    </rPh>
    <rPh sb="9" eb="11">
      <t>デンリョク</t>
    </rPh>
    <phoneticPr fontId="19"/>
  </si>
  <si>
    <t>導入時期
（設置完了日）</t>
    <rPh sb="0" eb="2">
      <t>ドウニュウ</t>
    </rPh>
    <rPh sb="2" eb="4">
      <t>ジキ</t>
    </rPh>
    <rPh sb="6" eb="8">
      <t>セッチ</t>
    </rPh>
    <rPh sb="8" eb="10">
      <t>カンリョウ</t>
    </rPh>
    <rPh sb="10" eb="11">
      <t>ニチ</t>
    </rPh>
    <rPh sb="11" eb="12">
      <t>ホンジツ</t>
    </rPh>
    <phoneticPr fontId="19"/>
  </si>
  <si>
    <t>導入前1年間の
平均電力単価
（円/kWh）</t>
    <phoneticPr fontId="58"/>
  </si>
  <si>
    <t>１本あたりの
消費電力（W）</t>
    <rPh sb="1" eb="2">
      <t>ホン</t>
    </rPh>
    <rPh sb="7" eb="9">
      <t>ショウヒ</t>
    </rPh>
    <rPh sb="9" eb="11">
      <t>デンリョク</t>
    </rPh>
    <phoneticPr fontId="19"/>
  </si>
  <si>
    <t>導入後の
電力単価
（円/kWh)</t>
    <rPh sb="0" eb="2">
      <t>ドウニュウ</t>
    </rPh>
    <phoneticPr fontId="58"/>
  </si>
  <si>
    <t>消費税</t>
    <rPh sb="0" eb="3">
      <t>ショウヒゼイ</t>
    </rPh>
    <phoneticPr fontId="9"/>
  </si>
  <si>
    <t>補助上限額</t>
    <rPh sb="0" eb="2">
      <t>ホジョ</t>
    </rPh>
    <rPh sb="2" eb="5">
      <t>ジョウゲンガク</t>
    </rPh>
    <phoneticPr fontId="9"/>
  </si>
  <si>
    <t>補助対象経費の１／３（千円未満切り捨て）</t>
    <rPh sb="0" eb="2">
      <t>ホジョ</t>
    </rPh>
    <rPh sb="2" eb="4">
      <t>タイショウ</t>
    </rPh>
    <rPh sb="4" eb="6">
      <t>ケイヒ</t>
    </rPh>
    <rPh sb="11" eb="15">
      <t>センエンミマン</t>
    </rPh>
    <rPh sb="15" eb="16">
      <t>キ</t>
    </rPh>
    <rPh sb="17" eb="18">
      <t>ス</t>
    </rPh>
    <phoneticPr fontId="9"/>
  </si>
  <si>
    <t>削減量による金額（千円未満切り捨て）</t>
    <rPh sb="0" eb="3">
      <t>サクゲンリョウ</t>
    </rPh>
    <rPh sb="6" eb="8">
      <t>キンガク</t>
    </rPh>
    <phoneticPr fontId="9"/>
  </si>
  <si>
    <t>金額</t>
    <rPh sb="0" eb="2">
      <t>キンガク</t>
    </rPh>
    <phoneticPr fontId="9"/>
  </si>
  <si>
    <t>※</t>
    <phoneticPr fontId="9"/>
  </si>
  <si>
    <t>①</t>
    <phoneticPr fontId="9"/>
  </si>
  <si>
    <t>②</t>
    <phoneticPr fontId="9"/>
  </si>
  <si>
    <t>③</t>
    <phoneticPr fontId="9"/>
  </si>
  <si>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9"/>
  </si>
  <si>
    <t>滋賀県が発行したものですか。</t>
    <rPh sb="0" eb="3">
      <t>シガケン</t>
    </rPh>
    <rPh sb="4" eb="6">
      <t>ハッコウ</t>
    </rPh>
    <phoneticPr fontId="9"/>
  </si>
  <si>
    <t>←</t>
    <phoneticPr fontId="9"/>
  </si>
  <si>
    <t>「工事の完了」「事業費用の支払い（全額）完了」のうち、日付が後のもの</t>
    <rPh sb="1" eb="3">
      <t>コウジ</t>
    </rPh>
    <rPh sb="4" eb="6">
      <t>カンリョウ</t>
    </rPh>
    <rPh sb="8" eb="12">
      <t>ジギョウヒヨウ</t>
    </rPh>
    <rPh sb="13" eb="15">
      <t>シハラ</t>
    </rPh>
    <rPh sb="17" eb="19">
      <t>ゼンガク</t>
    </rPh>
    <rPh sb="20" eb="22">
      <t>カンリョウ</t>
    </rPh>
    <rPh sb="27" eb="29">
      <t>ヒヅケ</t>
    </rPh>
    <rPh sb="30" eb="31">
      <t>アト</t>
    </rPh>
    <phoneticPr fontId="9"/>
  </si>
  <si>
    <t>施工業者が２社以上ある場合は、その中で最も後のもの</t>
    <rPh sb="0" eb="4">
      <t>セコウギョウシャ</t>
    </rPh>
    <rPh sb="6" eb="7">
      <t>シャ</t>
    </rPh>
    <rPh sb="7" eb="9">
      <t>イジョウ</t>
    </rPh>
    <rPh sb="11" eb="13">
      <t>バアイ</t>
    </rPh>
    <rPh sb="17" eb="18">
      <t>ナカ</t>
    </rPh>
    <rPh sb="19" eb="20">
      <t>モット</t>
    </rPh>
    <rPh sb="21" eb="22">
      <t>アト</t>
    </rPh>
    <phoneticPr fontId="9"/>
  </si>
  <si>
    <t>　　　　　　その他（　　　　　　　　　　　　　　　　　　　　　　　　　　　　　　）</t>
    <rPh sb="8" eb="9">
      <t>タ</t>
    </rPh>
    <phoneticPr fontId="9"/>
  </si>
  <si>
    <t>補助金額 (①～③のうち最も額が低いもの)</t>
    <rPh sb="0" eb="4">
      <t>ホジョキンガク</t>
    </rPh>
    <phoneticPr fontId="9"/>
  </si>
  <si>
    <t>区分</t>
    <rPh sb="0" eb="2">
      <t>クブン</t>
    </rPh>
    <phoneticPr fontId="9"/>
  </si>
  <si>
    <t>補助額上限</t>
    <rPh sb="0" eb="2">
      <t>ホジョ</t>
    </rPh>
    <rPh sb="2" eb="3">
      <t>ガク</t>
    </rPh>
    <rPh sb="3" eb="5">
      <t>ジョウゲン</t>
    </rPh>
    <phoneticPr fontId="9"/>
  </si>
  <si>
    <t>補助上限額</t>
    <rPh sb="0" eb="2">
      <t>ホジョ</t>
    </rPh>
    <rPh sb="2" eb="4">
      <t>ジョウゲン</t>
    </rPh>
    <rPh sb="4" eb="5">
      <t>ガク</t>
    </rPh>
    <phoneticPr fontId="9"/>
  </si>
  <si>
    <t>太陽光発電設備（単独）</t>
    <rPh sb="0" eb="3">
      <t>タイヨウコウ</t>
    </rPh>
    <rPh sb="3" eb="7">
      <t>ハツデンセツビ</t>
    </rPh>
    <rPh sb="8" eb="10">
      <t>タンドク</t>
    </rPh>
    <phoneticPr fontId="9"/>
  </si>
  <si>
    <t>太陽光(既設) ＋ 蓄電池併設</t>
    <rPh sb="0" eb="3">
      <t>タイヨウコウ</t>
    </rPh>
    <rPh sb="4" eb="6">
      <t>キセツ</t>
    </rPh>
    <rPh sb="10" eb="13">
      <t>チクデンチ</t>
    </rPh>
    <rPh sb="13" eb="15">
      <t>ヘイセツ</t>
    </rPh>
    <phoneticPr fontId="9"/>
  </si>
  <si>
    <t>太陽光(新設) ＋ 蓄電池併設</t>
    <rPh sb="0" eb="3">
      <t>タイヨウコウ</t>
    </rPh>
    <rPh sb="4" eb="6">
      <t>シンセツ</t>
    </rPh>
    <rPh sb="10" eb="13">
      <t>チクデンチ</t>
    </rPh>
    <rPh sb="13" eb="15">
      <t>ヘイセツ</t>
    </rPh>
    <phoneticPr fontId="9"/>
  </si>
  <si>
    <t>太陽光(新設) ＋ 蓄電池併設（指定避難所）</t>
    <rPh sb="0" eb="3">
      <t>タイヨウコウ</t>
    </rPh>
    <rPh sb="4" eb="6">
      <t>シンセツ</t>
    </rPh>
    <rPh sb="10" eb="13">
      <t>チクデンチ</t>
    </rPh>
    <rPh sb="13" eb="15">
      <t>ヘイセツ</t>
    </rPh>
    <rPh sb="16" eb="21">
      <t>シテイヒナンジョ</t>
    </rPh>
    <phoneticPr fontId="9"/>
  </si>
  <si>
    <t>太陽光(既設) ＋ 蓄電池併設（指定避難所）</t>
    <rPh sb="0" eb="3">
      <t>タイヨウコウ</t>
    </rPh>
    <rPh sb="4" eb="6">
      <t>キセツ</t>
    </rPh>
    <rPh sb="10" eb="13">
      <t>チクデンチ</t>
    </rPh>
    <rPh sb="13" eb="15">
      <t>ヘイセツ</t>
    </rPh>
    <rPh sb="16" eb="21">
      <t>シテイヒナンジョ</t>
    </rPh>
    <phoneticPr fontId="9"/>
  </si>
  <si>
    <t>係数</t>
    <rPh sb="0" eb="2">
      <t>ケイスウ</t>
    </rPh>
    <phoneticPr fontId="9"/>
  </si>
  <si>
    <t>風力発電</t>
    <rPh sb="0" eb="4">
      <t>フウリョクハツデン</t>
    </rPh>
    <phoneticPr fontId="9"/>
  </si>
  <si>
    <t>小水力発電、バイオマス発電</t>
    <rPh sb="0" eb="5">
      <t>ショウスイリョクハツデン</t>
    </rPh>
    <rPh sb="11" eb="13">
      <t>ハツデン</t>
    </rPh>
    <phoneticPr fontId="9"/>
  </si>
  <si>
    <r>
      <rPr>
        <sz val="10"/>
        <rFont val="ＭＳ ゴシック"/>
        <family val="3"/>
        <charset val="128"/>
      </rPr>
      <t>区分</t>
    </r>
    <r>
      <rPr>
        <sz val="11"/>
        <rFont val="ＭＳ ゴシック"/>
        <family val="3"/>
        <charset val="128"/>
      </rPr>
      <t/>
    </r>
    <rPh sb="0" eb="2">
      <t>クブン</t>
    </rPh>
    <phoneticPr fontId="9"/>
  </si>
  <si>
    <t>太陽光発電（単独）</t>
    <rPh sb="0" eb="2">
      <t>タイヨウ</t>
    </rPh>
    <rPh sb="2" eb="3">
      <t>コウ</t>
    </rPh>
    <rPh sb="3" eb="5">
      <t>ハツデン</t>
    </rPh>
    <rPh sb="6" eb="8">
      <t>タンドク</t>
    </rPh>
    <phoneticPr fontId="9"/>
  </si>
  <si>
    <t>数量/単位</t>
    <rPh sb="0" eb="2">
      <t>スウリョウ</t>
    </rPh>
    <rPh sb="3" eb="5">
      <t>タンイ</t>
    </rPh>
    <phoneticPr fontId="9"/>
  </si>
  <si>
    <t>台</t>
    <rPh sb="0" eb="1">
      <t>ダイ</t>
    </rPh>
    <phoneticPr fontId="9"/>
  </si>
  <si>
    <t>（銀行番号：</t>
    <rPh sb="1" eb="5">
      <t>ギンコウバンゴウ</t>
    </rPh>
    <phoneticPr fontId="9"/>
  </si>
  <si>
    <t>）</t>
    <phoneticPr fontId="9"/>
  </si>
  <si>
    <t>（支店番号：</t>
    <rPh sb="1" eb="5">
      <t>シテンバンゴウ</t>
    </rPh>
    <phoneticPr fontId="9"/>
  </si>
  <si>
    <t>（銀行番号：</t>
    <rPh sb="1" eb="3">
      <t>ギンコウ</t>
    </rPh>
    <rPh sb="3" eb="5">
      <t>バンゴウ</t>
    </rPh>
    <phoneticPr fontId="9"/>
  </si>
  <si>
    <t>ｋＷｈ／年
※根拠資料を添付</t>
    <phoneticPr fontId="9"/>
  </si>
  <si>
    <t>／</t>
    <phoneticPr fontId="9"/>
  </si>
  <si>
    <t>×</t>
    <phoneticPr fontId="9"/>
  </si>
  <si>
    <t>←年間3,600kWh以上の自家消費が必要</t>
    <phoneticPr fontId="9"/>
  </si>
  <si>
    <t>←50％以上の自家消費が必要</t>
    <rPh sb="4" eb="6">
      <t>イジョウ</t>
    </rPh>
    <rPh sb="7" eb="9">
      <t>ジカ</t>
    </rPh>
    <phoneticPr fontId="9"/>
  </si>
  <si>
    <t>補助対象外となる経費（消費税、設計費、事務費、処分費等）は区別されていますか。</t>
    <phoneticPr fontId="9"/>
  </si>
  <si>
    <t>経費の内訳が数量×単価で記載され、「⼀式」などとなっていませんか。</t>
    <phoneticPr fontId="9"/>
  </si>
  <si>
    <t>（導入した設備名、数量を記載）</t>
    <rPh sb="1" eb="3">
      <t>ドウニュウ</t>
    </rPh>
    <rPh sb="5" eb="7">
      <t>セツビ</t>
    </rPh>
    <rPh sb="7" eb="8">
      <t>メイ</t>
    </rPh>
    <rPh sb="9" eb="11">
      <t>スウリョウ</t>
    </rPh>
    <rPh sb="12" eb="14">
      <t>キサイ</t>
    </rPh>
    <phoneticPr fontId="9"/>
  </si>
  <si>
    <t xml:space="preserve"> </t>
    <phoneticPr fontId="58"/>
  </si>
  <si>
    <t>　</t>
    <phoneticPr fontId="58"/>
  </si>
  <si>
    <t>更新後本数計：</t>
    <rPh sb="0" eb="3">
      <t>コウシンゴ</t>
    </rPh>
    <rPh sb="3" eb="5">
      <t>ホンスウ</t>
    </rPh>
    <rPh sb="5" eb="6">
      <t>ケイ</t>
    </rPh>
    <phoneticPr fontId="58"/>
  </si>
  <si>
    <t>更新前本数計：</t>
    <rPh sb="0" eb="3">
      <t>コウシンマエ</t>
    </rPh>
    <rPh sb="3" eb="5">
      <t>ホンスウ</t>
    </rPh>
    <rPh sb="5" eb="6">
      <t>ケイ</t>
    </rPh>
    <phoneticPr fontId="58"/>
  </si>
  <si>
    <t>導入時期
（設置完了 予定日）
※５</t>
    <rPh sb="0" eb="2">
      <t>ドウニュウ</t>
    </rPh>
    <rPh sb="2" eb="4">
      <t>ジキ</t>
    </rPh>
    <rPh sb="6" eb="8">
      <t>セッチ</t>
    </rPh>
    <rPh sb="8" eb="10">
      <t>カンリョウ</t>
    </rPh>
    <rPh sb="11" eb="13">
      <t>ヨテイ</t>
    </rPh>
    <rPh sb="13" eb="14">
      <t>ニチ</t>
    </rPh>
    <rPh sb="14" eb="15">
      <t>ホンジツ</t>
    </rPh>
    <phoneticPr fontId="58"/>
  </si>
  <si>
    <t>本数
（本）</t>
    <phoneticPr fontId="19"/>
  </si>
  <si>
    <t>１本あたりの
全光束（lm）
※４</t>
    <phoneticPr fontId="19"/>
  </si>
  <si>
    <t>型番
※３</t>
    <phoneticPr fontId="19"/>
  </si>
  <si>
    <t>本数
（本）</t>
    <rPh sb="0" eb="2">
      <t>ホンスウ</t>
    </rPh>
    <rPh sb="4" eb="5">
      <t>ホン</t>
    </rPh>
    <phoneticPr fontId="19"/>
  </si>
  <si>
    <t>事業に要する費用
（円、消費税込み）
※６</t>
    <rPh sb="0" eb="2">
      <t>ジギョウ</t>
    </rPh>
    <rPh sb="3" eb="4">
      <t>ヨウ</t>
    </rPh>
    <rPh sb="6" eb="8">
      <t>ヒヨウ</t>
    </rPh>
    <rPh sb="12" eb="15">
      <t>ショウヒゼイ</t>
    </rPh>
    <rPh sb="15" eb="16">
      <t>コ</t>
    </rPh>
    <phoneticPr fontId="58"/>
  </si>
  <si>
    <t>設置場所
※２</t>
    <rPh sb="0" eb="2">
      <t>セッチ</t>
    </rPh>
    <rPh sb="2" eb="4">
      <t>バショ</t>
    </rPh>
    <phoneticPr fontId="58"/>
  </si>
  <si>
    <t>階数</t>
    <rPh sb="0" eb="2">
      <t>カイスウ</t>
    </rPh>
    <phoneticPr fontId="58"/>
  </si>
  <si>
    <t>No.</t>
    <phoneticPr fontId="19"/>
  </si>
  <si>
    <t>行が足りない場合は、適宜行を追加してください。</t>
    <rPh sb="0" eb="1">
      <t>ギョウ</t>
    </rPh>
    <rPh sb="2" eb="3">
      <t>タ</t>
    </rPh>
    <rPh sb="6" eb="8">
      <t>バアイ</t>
    </rPh>
    <rPh sb="10" eb="12">
      <t>テキギ</t>
    </rPh>
    <rPh sb="12" eb="13">
      <t>ギョウ</t>
    </rPh>
    <rPh sb="14" eb="16">
      <t>ツイカ</t>
    </rPh>
    <phoneticPr fontId="58"/>
  </si>
  <si>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</si>
  <si>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58"/>
  </si>
  <si>
    <t>※６</t>
  </si>
  <si>
    <t>※1</t>
    <phoneticPr fontId="58"/>
  </si>
  <si>
    <t>取付完了予定日を入力</t>
    <rPh sb="0" eb="2">
      <t>トリツケ</t>
    </rPh>
    <rPh sb="2" eb="4">
      <t>カンリョウ</t>
    </rPh>
    <rPh sb="4" eb="7">
      <t>ヨテイビ</t>
    </rPh>
    <rPh sb="8" eb="10">
      <t>ニュウリョク</t>
    </rPh>
    <phoneticPr fontId="58"/>
  </si>
  <si>
    <t>※５</t>
  </si>
  <si>
    <t>ルーメン（ｌｍ）とは光の明るさを表す単位</t>
    <phoneticPr fontId="58"/>
  </si>
  <si>
    <t>※４</t>
  </si>
  <si>
    <t>〒</t>
    <phoneticPr fontId="58"/>
  </si>
  <si>
    <t xml:space="preserve">■設置場所住所 </t>
    <phoneticPr fontId="58"/>
  </si>
  <si>
    <t>契約書や保証書等に記載されているとおりにご記入ください。</t>
    <phoneticPr fontId="58"/>
  </si>
  <si>
    <t>※３</t>
  </si>
  <si>
    <t>設置場所は、フロアの中で場所を特定させる言葉をご記入ください。（北側フロア、給湯室、外灯等）</t>
    <phoneticPr fontId="58"/>
  </si>
  <si>
    <t>※２</t>
  </si>
  <si>
    <t>■入会事業者名</t>
    <rPh sb="1" eb="3">
      <t>ニュウカイ</t>
    </rPh>
    <rPh sb="3" eb="6">
      <t>ジギョウシャ</t>
    </rPh>
    <rPh sb="6" eb="7">
      <t>メイ</t>
    </rPh>
    <phoneticPr fontId="58"/>
  </si>
  <si>
    <t>滋賀県大津市打出浜2-1</t>
    <rPh sb="0" eb="3">
      <t>シガケン</t>
    </rPh>
    <phoneticPr fontId="58"/>
  </si>
  <si>
    <t>→</t>
    <phoneticPr fontId="58"/>
  </si>
  <si>
    <t>滋賀県大津市打出浜２番地１号</t>
    <rPh sb="0" eb="3">
      <t>シガケン</t>
    </rPh>
    <rPh sb="3" eb="6">
      <t>オオツシ</t>
    </rPh>
    <rPh sb="6" eb="9">
      <t>ウチデハマ</t>
    </rPh>
    <rPh sb="10" eb="12">
      <t>バンチ</t>
    </rPh>
    <rPh sb="13" eb="14">
      <t>ゴウ</t>
    </rPh>
    <phoneticPr fontId="58"/>
  </si>
  <si>
    <t>例）</t>
    <rPh sb="0" eb="1">
      <t>レイ</t>
    </rPh>
    <phoneticPr fontId="58"/>
  </si>
  <si>
    <t>申請者住所ではなく、工事を実施する場所をご記入ください。丁目、番地は、半角のハイフンを使用してください。</t>
    <phoneticPr fontId="58"/>
  </si>
  <si>
    <t>※１</t>
    <phoneticPr fontId="58"/>
  </si>
  <si>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</si>
  <si>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58"/>
  </si>
  <si>
    <t>シート名称</t>
    <rPh sb="3" eb="5">
      <t>メイショウ</t>
    </rPh>
    <phoneticPr fontId="58"/>
  </si>
  <si>
    <t>備考</t>
    <rPh sb="0" eb="2">
      <t>ビコウ</t>
    </rPh>
    <phoneticPr fontId="58"/>
  </si>
  <si>
    <t>必須</t>
    <rPh sb="0" eb="2">
      <t>ヒッス</t>
    </rPh>
    <phoneticPr fontId="58"/>
  </si>
  <si>
    <t>１つ以上を選択して提出</t>
    <rPh sb="2" eb="4">
      <t>イジョウ</t>
    </rPh>
    <rPh sb="5" eb="7">
      <t>センタク</t>
    </rPh>
    <rPh sb="9" eb="11">
      <t>テイシュツ</t>
    </rPh>
    <phoneticPr fontId="58"/>
  </si>
  <si>
    <t>交付申請</t>
    <rPh sb="0" eb="4">
      <t>コウフシンセイ</t>
    </rPh>
    <phoneticPr fontId="58"/>
  </si>
  <si>
    <t>ｸﾚｼﾞｯﾄ入会届</t>
    <rPh sb="6" eb="8">
      <t>ニュウカイ</t>
    </rPh>
    <rPh sb="8" eb="9">
      <t>トドケ</t>
    </rPh>
    <phoneticPr fontId="58"/>
  </si>
  <si>
    <t>実績報告</t>
    <rPh sb="0" eb="4">
      <t>ジッセキホウコク</t>
    </rPh>
    <phoneticPr fontId="58"/>
  </si>
  <si>
    <t>6-2工事証明書</t>
    <phoneticPr fontId="58"/>
  </si>
  <si>
    <t>効果報告</t>
    <rPh sb="0" eb="4">
      <t>コウカホウコク</t>
    </rPh>
    <phoneticPr fontId="58"/>
  </si>
  <si>
    <t>9_財産管理台帳</t>
    <phoneticPr fontId="58"/>
  </si>
  <si>
    <t>月日のみ入力</t>
    <rPh sb="0" eb="1">
      <t>ツキ</t>
    </rPh>
    <rPh sb="1" eb="2">
      <t>ヒ</t>
    </rPh>
    <rPh sb="4" eb="6">
      <t>ニュウリョク</t>
    </rPh>
    <phoneticPr fontId="9"/>
  </si>
  <si>
    <t>（発電設備の場合）発電量の50％以上かつ3,600kWh/年が自家消費されていますか。</t>
    <rPh sb="1" eb="3">
      <t>ハツデン</t>
    </rPh>
    <rPh sb="3" eb="5">
      <t>セツビ</t>
    </rPh>
    <rPh sb="6" eb="8">
      <t>バアイ</t>
    </rPh>
    <rPh sb="9" eb="12">
      <t>ハツデンリョウ</t>
    </rPh>
    <rPh sb="16" eb="18">
      <t>イジョウ</t>
    </rPh>
    <rPh sb="29" eb="30">
      <t>ネン</t>
    </rPh>
    <rPh sb="31" eb="35">
      <t>ジカショウヒ</t>
    </rPh>
    <phoneticPr fontId="9"/>
  </si>
  <si>
    <t>書類送付先
住所</t>
    <rPh sb="0" eb="2">
      <t>ショルイ</t>
    </rPh>
    <rPh sb="2" eb="5">
      <t>ソウフサキ</t>
    </rPh>
    <rPh sb="6" eb="8">
      <t>ジュウショ</t>
    </rPh>
    <phoneticPr fontId="9"/>
  </si>
  <si>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9"/>
  </si>
  <si>
    <t>申請担当部署</t>
    <rPh sb="0" eb="2">
      <t>シンセイ</t>
    </rPh>
    <rPh sb="2" eb="4">
      <t>タントウ</t>
    </rPh>
    <rPh sb="4" eb="6">
      <t>ブショ</t>
    </rPh>
    <phoneticPr fontId="9"/>
  </si>
  <si>
    <t>申請担当者名</t>
    <rPh sb="0" eb="2">
      <t>シンセイ</t>
    </rPh>
    <rPh sb="2" eb="4">
      <t>タントウ</t>
    </rPh>
    <rPh sb="4" eb="5">
      <t>シャ</t>
    </rPh>
    <rPh sb="5" eb="6">
      <t>メイ</t>
    </rPh>
    <phoneticPr fontId="9"/>
  </si>
  <si>
    <t>太陽光発電の場合、ａとｂのいずれか低い方の値を優先する（小数第２位まで）</t>
    <rPh sb="0" eb="2">
      <t>タイヨウ</t>
    </rPh>
    <rPh sb="2" eb="3">
      <t>コウ</t>
    </rPh>
    <rPh sb="3" eb="5">
      <t>ハツデン</t>
    </rPh>
    <rPh sb="6" eb="8">
      <t>バアイ</t>
    </rPh>
    <rPh sb="17" eb="18">
      <t>ヒク</t>
    </rPh>
    <rPh sb="19" eb="20">
      <t>ホウ</t>
    </rPh>
    <rPh sb="21" eb="22">
      <t>アタイ</t>
    </rPh>
    <rPh sb="23" eb="25">
      <t>ユウセン</t>
    </rPh>
    <rPh sb="28" eb="30">
      <t>ショウスウ</t>
    </rPh>
    <rPh sb="30" eb="31">
      <t>ダイ</t>
    </rPh>
    <rPh sb="32" eb="33">
      <t>イ</t>
    </rPh>
    <phoneticPr fontId="9"/>
  </si>
  <si>
    <r>
      <t>ｋＷｈ／年
※</t>
    </r>
    <r>
      <rPr>
        <sz val="10"/>
        <rFont val="ＭＳ ゴシック"/>
        <family val="3"/>
        <charset val="128"/>
      </rPr>
      <t>根拠資料を添付</t>
    </r>
    <rPh sb="4" eb="5">
      <t>ネン</t>
    </rPh>
    <rPh sb="7" eb="11">
      <t>コンキョシリョウ</t>
    </rPh>
    <rPh sb="12" eb="14">
      <t>テンプ</t>
    </rPh>
    <phoneticPr fontId="9"/>
  </si>
  <si>
    <t xml:space="preserve"> </t>
    <phoneticPr fontId="9"/>
  </si>
  <si>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9"/>
  </si>
  <si>
    <t>住民票の写し（個人）</t>
    <rPh sb="0" eb="3">
      <t>ジュウミンヒョウ</t>
    </rPh>
    <rPh sb="4" eb="5">
      <t>ウツ</t>
    </rPh>
    <rPh sb="7" eb="9">
      <t>コジン</t>
    </rPh>
    <phoneticPr fontId="9"/>
  </si>
  <si>
    <r>
      <t xml:space="preserve">設備の整備に要する
経費の根拠資料
（見積書）
</t>
    </r>
    <r>
      <rPr>
        <b/>
        <sz val="10"/>
        <rFont val="HG丸ｺﾞｼｯｸM-PRO"/>
        <family val="3"/>
        <charset val="128"/>
      </rPr>
      <t>（２社以上）</t>
    </r>
    <rPh sb="0" eb="2">
      <t>セツビ</t>
    </rPh>
    <rPh sb="3" eb="5">
      <t>セイビ</t>
    </rPh>
    <rPh sb="6" eb="7">
      <t>ヨウ</t>
    </rPh>
    <rPh sb="10" eb="12">
      <t>ケイヒ</t>
    </rPh>
    <rPh sb="13" eb="15">
      <t>コンキョ</t>
    </rPh>
    <rPh sb="15" eb="17">
      <t>シリョウ</t>
    </rPh>
    <rPh sb="19" eb="22">
      <t>ミツモリショ</t>
    </rPh>
    <rPh sb="26" eb="27">
      <t>シャ</t>
    </rPh>
    <rPh sb="27" eb="29">
      <t>イジョウ</t>
    </rPh>
    <phoneticPr fontId="9"/>
  </si>
  <si>
    <t>決　算　額（税込）</t>
    <rPh sb="0" eb="1">
      <t>ケッ</t>
    </rPh>
    <rPh sb="2" eb="3">
      <t>サン</t>
    </rPh>
    <rPh sb="4" eb="5">
      <t>ガク</t>
    </rPh>
    <rPh sb="6" eb="8">
      <t>ゼイコ</t>
    </rPh>
    <phoneticPr fontId="9"/>
  </si>
  <si>
    <t>　</t>
    <phoneticPr fontId="9"/>
  </si>
  <si>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9"/>
  </si>
  <si>
    <t>本社ではなく、事業報告書に記載のある「事業を実施した施設名」を記入</t>
    <rPh sb="0" eb="2">
      <t>ホンシャ</t>
    </rPh>
    <rPh sb="7" eb="12">
      <t>ジギョウホウコクショ</t>
    </rPh>
    <rPh sb="13" eb="15">
      <t>キサイ</t>
    </rPh>
    <rPh sb="31" eb="33">
      <t>キニュウ</t>
    </rPh>
    <phoneticPr fontId="9"/>
  </si>
  <si>
    <t>補助事業実施後の発電電力量</t>
    <phoneticPr fontId="9"/>
  </si>
  <si>
    <t>(Ｃ)</t>
    <phoneticPr fontId="9"/>
  </si>
  <si>
    <t>(Ｄ)</t>
    <phoneticPr fontId="9"/>
  </si>
  <si>
    <t>設置後の購入電力量</t>
    <rPh sb="0" eb="2">
      <t>セッチ</t>
    </rPh>
    <rPh sb="2" eb="3">
      <t>ゴ</t>
    </rPh>
    <rPh sb="4" eb="6">
      <t>コウニュウ</t>
    </rPh>
    <rPh sb="6" eb="9">
      <t>デンリョクリョウ</t>
    </rPh>
    <phoneticPr fontId="9"/>
  </si>
  <si>
    <t>設置前の購入電力量</t>
    <rPh sb="0" eb="2">
      <t>セッチ</t>
    </rPh>
    <rPh sb="2" eb="3">
      <t>マエ</t>
    </rPh>
    <rPh sb="4" eb="6">
      <t>コウニュウ</t>
    </rPh>
    <rPh sb="6" eb="9">
      <t>デンリョクリョウ</t>
    </rPh>
    <phoneticPr fontId="9"/>
  </si>
  <si>
    <t>=(Ｂ)－(Ｃ)</t>
    <phoneticPr fontId="9"/>
  </si>
  <si>
    <t>(Ｅ)</t>
    <phoneticPr fontId="9"/>
  </si>
  <si>
    <t>=(Ｄ)/(Ａ)</t>
    <phoneticPr fontId="9"/>
  </si>
  <si>
    <t>自家消費比率
（50％未満の場合は、下記欄に理由を記載）</t>
    <rPh sb="18" eb="20">
      <t>カキ</t>
    </rPh>
    <rPh sb="20" eb="21">
      <t>ラン</t>
    </rPh>
    <phoneticPr fontId="9"/>
  </si>
  <si>
    <t>事業①</t>
    <rPh sb="0" eb="2">
      <t>ジギョウ</t>
    </rPh>
    <phoneticPr fontId="9"/>
  </si>
  <si>
    <t>事業②</t>
    <rPh sb="0" eb="2">
      <t>ジギョウ</t>
    </rPh>
    <phoneticPr fontId="9"/>
  </si>
  <si>
    <t>事業③</t>
    <rPh sb="0" eb="2">
      <t>ジギョウ</t>
    </rPh>
    <phoneticPr fontId="9"/>
  </si>
  <si>
    <t>事業概要</t>
    <rPh sb="0" eb="2">
      <t>ジギョウ</t>
    </rPh>
    <rPh sb="2" eb="4">
      <t>ガイヨウ</t>
    </rPh>
    <phoneticPr fontId="9"/>
  </si>
  <si>
    <t>２　補助事業概要について</t>
    <rPh sb="2" eb="4">
      <t>ホジョ</t>
    </rPh>
    <rPh sb="4" eb="6">
      <t>ジギョウ</t>
    </rPh>
    <rPh sb="6" eb="8">
      <t>ガイヨウ</t>
    </rPh>
    <phoneticPr fontId="9"/>
  </si>
  <si>
    <t>年</t>
    <rPh sb="0" eb="1">
      <t>ネン</t>
    </rPh>
    <phoneticPr fontId="9"/>
  </si>
  <si>
    <t>月</t>
    <rPh sb="0" eb="1">
      <t>ガツ</t>
    </rPh>
    <phoneticPr fontId="9"/>
  </si>
  <si>
    <t>日</t>
    <rPh sb="0" eb="1">
      <t>ヒ</t>
    </rPh>
    <phoneticPr fontId="9"/>
  </si>
  <si>
    <t>実施事業（導入設備）※該当の事業に全て☑</t>
    <rPh sb="17" eb="18">
      <t>スベ</t>
    </rPh>
    <phoneticPr fontId="9"/>
  </si>
  <si>
    <t>１０</t>
  </si>
  <si>
    <t>注１）</t>
    <phoneticPr fontId="9"/>
  </si>
  <si>
    <t>注２）</t>
    <rPh sb="0" eb="1">
      <t>チュウ</t>
    </rPh>
    <phoneticPr fontId="9"/>
  </si>
  <si>
    <t>LED照明を導入する場合のみ</t>
  </si>
  <si>
    <t>・再エネ設備のみの申請で、且つ省エネ診断が完了していない場合は後日の提出で可</t>
    <rPh sb="13" eb="14">
      <t>カ</t>
    </rPh>
    <phoneticPr fontId="9"/>
  </si>
  <si>
    <t>診断の状況</t>
    <rPh sb="0" eb="2">
      <t>シンダン</t>
    </rPh>
    <rPh sb="3" eb="5">
      <t>ジョウキョウ</t>
    </rPh>
    <phoneticPr fontId="9"/>
  </si>
  <si>
    <t>報告会を完了済</t>
    <rPh sb="0" eb="3">
      <t>ホウコクカイ</t>
    </rPh>
    <rPh sb="4" eb="6">
      <t>カンリョウ</t>
    </rPh>
    <rPh sb="6" eb="7">
      <t>ズ</t>
    </rPh>
    <phoneticPr fontId="9"/>
  </si>
  <si>
    <t>診断実施中</t>
    <rPh sb="0" eb="2">
      <t>シンダン</t>
    </rPh>
    <rPh sb="2" eb="4">
      <t>ジッシ</t>
    </rPh>
    <rPh sb="4" eb="5">
      <t>チュウ</t>
    </rPh>
    <phoneticPr fontId="9"/>
  </si>
  <si>
    <t>不要</t>
    <rPh sb="0" eb="2">
      <t>フヨウ</t>
    </rPh>
    <phoneticPr fontId="9"/>
  </si>
  <si>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9"/>
  </si>
  <si>
    <t>法人名(屋号)</t>
    <rPh sb="0" eb="3">
      <t>ホウジンメイ</t>
    </rPh>
    <rPh sb="4" eb="6">
      <t>ヤゴウ</t>
    </rPh>
    <phoneticPr fontId="9"/>
  </si>
  <si>
    <t>代表者役職</t>
    <rPh sb="0" eb="3">
      <t>ダイヒョウシャ</t>
    </rPh>
    <rPh sb="3" eb="5">
      <t>ヤクショク</t>
    </rPh>
    <phoneticPr fontId="9"/>
  </si>
  <si>
    <t>代表者氏名</t>
    <rPh sb="0" eb="3">
      <t>ダイヒョウシャ</t>
    </rPh>
    <phoneticPr fontId="9"/>
  </si>
  <si>
    <t>申請額</t>
    <rPh sb="0" eb="3">
      <t>シンセイガク</t>
    </rPh>
    <phoneticPr fontId="9"/>
  </si>
  <si>
    <t>省エネ</t>
    <rPh sb="0" eb="1">
      <t>ショウ</t>
    </rPh>
    <phoneticPr fontId="9"/>
  </si>
  <si>
    <t>発電</t>
    <rPh sb="0" eb="2">
      <t>ハツデン</t>
    </rPh>
    <phoneticPr fontId="9"/>
  </si>
  <si>
    <t>蓄電池単体</t>
    <rPh sb="0" eb="3">
      <t>チクデンチ</t>
    </rPh>
    <rPh sb="3" eb="5">
      <t>タンタイ</t>
    </rPh>
    <phoneticPr fontId="9"/>
  </si>
  <si>
    <t>熱利用</t>
    <rPh sb="0" eb="3">
      <t>ネツリヨウ</t>
    </rPh>
    <phoneticPr fontId="9"/>
  </si>
  <si>
    <t>燃料製造</t>
    <rPh sb="0" eb="2">
      <t>ネンリョウ</t>
    </rPh>
    <rPh sb="2" eb="4">
      <t>セイゾウ</t>
    </rPh>
    <phoneticPr fontId="9"/>
  </si>
  <si>
    <t>革新的</t>
    <rPh sb="0" eb="2">
      <t>カクシン</t>
    </rPh>
    <rPh sb="2" eb="3">
      <t>テキ</t>
    </rPh>
    <phoneticPr fontId="9"/>
  </si>
  <si>
    <t>自動車＋V2H</t>
    <rPh sb="0" eb="3">
      <t>ジドウシャ</t>
    </rPh>
    <phoneticPr fontId="9"/>
  </si>
  <si>
    <t>申請額計</t>
    <rPh sb="0" eb="3">
      <t>シンセイガク</t>
    </rPh>
    <rPh sb="3" eb="4">
      <t>ケイ</t>
    </rPh>
    <phoneticPr fontId="9"/>
  </si>
  <si>
    <t>設備概要</t>
    <rPh sb="0" eb="2">
      <t>セツビ</t>
    </rPh>
    <rPh sb="2" eb="4">
      <t>ガイヨウ</t>
    </rPh>
    <phoneticPr fontId="9"/>
  </si>
  <si>
    <t>数量</t>
    <rPh sb="0" eb="2">
      <t>スウリョウ</t>
    </rPh>
    <phoneticPr fontId="9"/>
  </si>
  <si>
    <t>設備名</t>
    <rPh sb="0" eb="3">
      <t>セツビメイ</t>
    </rPh>
    <phoneticPr fontId="9"/>
  </si>
  <si>
    <t>型番</t>
    <rPh sb="0" eb="2">
      <t>カタバン</t>
    </rPh>
    <phoneticPr fontId="9"/>
  </si>
  <si>
    <t>事業実施予定
スケジュール</t>
    <rPh sb="0" eb="4">
      <t>ジギョウジッシ</t>
    </rPh>
    <rPh sb="4" eb="6">
      <t>ヨテイ</t>
    </rPh>
    <phoneticPr fontId="9"/>
  </si>
  <si>
    <t>開始予定</t>
    <rPh sb="0" eb="2">
      <t>カイシ</t>
    </rPh>
    <rPh sb="2" eb="4">
      <t>ヨテイ</t>
    </rPh>
    <phoneticPr fontId="9"/>
  </si>
  <si>
    <t>完了予定</t>
    <rPh sb="0" eb="2">
      <t>カンリョウ</t>
    </rPh>
    <rPh sb="2" eb="4">
      <t>ヨテイ</t>
    </rPh>
    <phoneticPr fontId="9"/>
  </si>
  <si>
    <t>(区分一覧)</t>
    <rPh sb="1" eb="3">
      <t>クブン</t>
    </rPh>
    <rPh sb="3" eb="5">
      <t>イチラン</t>
    </rPh>
    <phoneticPr fontId="9"/>
  </si>
  <si>
    <t>設備費</t>
    <rPh sb="0" eb="3">
      <t>セツビヒ</t>
    </rPh>
    <phoneticPr fontId="9"/>
  </si>
  <si>
    <t>本工事費</t>
    <rPh sb="0" eb="4">
      <t>ホンコウジヒ</t>
    </rPh>
    <phoneticPr fontId="9"/>
  </si>
  <si>
    <t>付帯工事費</t>
    <rPh sb="0" eb="5">
      <t>フタイコウジヒ</t>
    </rPh>
    <phoneticPr fontId="9"/>
  </si>
  <si>
    <t>処分費</t>
    <rPh sb="0" eb="3">
      <t>ショブンヒ</t>
    </rPh>
    <phoneticPr fontId="9"/>
  </si>
  <si>
    <t>現況写真</t>
    <phoneticPr fontId="9"/>
  </si>
  <si>
    <t>設備の性能に関する資料（仕様書、カタログ等）</t>
    <phoneticPr fontId="9"/>
  </si>
  <si>
    <t>見積書（２者以上）</t>
    <phoneticPr fontId="9"/>
  </si>
  <si>
    <t>名称</t>
    <rPh sb="0" eb="2">
      <t>メイショウ</t>
    </rPh>
    <phoneticPr fontId="9"/>
  </si>
  <si>
    <t>備考</t>
    <rPh sb="0" eb="2">
      <t>ビコウ</t>
    </rPh>
    <phoneticPr fontId="9"/>
  </si>
  <si>
    <t>必須</t>
    <rPh sb="0" eb="2">
      <t>ヒッス</t>
    </rPh>
    <phoneticPr fontId="9"/>
  </si>
  <si>
    <t>事業計画の詳細を説明するために必要な概要図、位置図等</t>
    <phoneticPr fontId="9"/>
  </si>
  <si>
    <t>機器構成図（構成機器と容量等）</t>
    <phoneticPr fontId="9"/>
  </si>
  <si>
    <t>単線結線図</t>
    <phoneticPr fontId="9"/>
  </si>
  <si>
    <t>必須、施工業者から入手可能</t>
    <rPh sb="0" eb="2">
      <t>ヒッス</t>
    </rPh>
    <phoneticPr fontId="9"/>
  </si>
  <si>
    <t>発電量、自家消費量がわかる資料</t>
    <phoneticPr fontId="9"/>
  </si>
  <si>
    <t>設置承諾書</t>
    <phoneticPr fontId="9"/>
  </si>
  <si>
    <t>申請者と土地または施設所有者が異なる場合</t>
    <rPh sb="0" eb="3">
      <t>シンセイシャ</t>
    </rPh>
    <rPh sb="4" eb="6">
      <t>トチ</t>
    </rPh>
    <rPh sb="9" eb="11">
      <t>シセツ</t>
    </rPh>
    <rPh sb="11" eb="14">
      <t>ショユウシャ</t>
    </rPh>
    <rPh sb="15" eb="16">
      <t>コト</t>
    </rPh>
    <rPh sb="18" eb="20">
      <t>バアイ</t>
    </rPh>
    <phoneticPr fontId="9"/>
  </si>
  <si>
    <t>自立運転時の電力供給図</t>
    <phoneticPr fontId="9"/>
  </si>
  <si>
    <t>太陽光発電＋蓄電池の場合</t>
    <rPh sb="0" eb="3">
      <t>タイヨウコウ</t>
    </rPh>
    <rPh sb="3" eb="5">
      <t>ハツデン</t>
    </rPh>
    <rPh sb="6" eb="9">
      <t>チクデンチ</t>
    </rPh>
    <rPh sb="10" eb="12">
      <t>バアイ</t>
    </rPh>
    <phoneticPr fontId="9"/>
  </si>
  <si>
    <t>その他説明資料</t>
    <phoneticPr fontId="9"/>
  </si>
  <si>
    <t>風力、水力、バイオマスの場合</t>
    <rPh sb="0" eb="2">
      <t>フウリョク</t>
    </rPh>
    <rPh sb="3" eb="5">
      <t>スイリョク</t>
    </rPh>
    <rPh sb="12" eb="14">
      <t>バアイ</t>
    </rPh>
    <phoneticPr fontId="9"/>
  </si>
  <si>
    <t>市町からの通知文、協定書等の写し</t>
    <phoneticPr fontId="9"/>
  </si>
  <si>
    <t>「指定避難所」枠で申請の場合</t>
    <phoneticPr fontId="9"/>
  </si>
  <si>
    <t>導入設備</t>
    <rPh sb="0" eb="4">
      <t>ドウニュウセツビ</t>
    </rPh>
    <phoneticPr fontId="9"/>
  </si>
  <si>
    <t>事業について説明</t>
    <rPh sb="0" eb="2">
      <t>ジギョウ</t>
    </rPh>
    <rPh sb="6" eb="8">
      <t>セツメイ</t>
    </rPh>
    <phoneticPr fontId="9"/>
  </si>
  <si>
    <t>２ 事業の内容について</t>
    <rPh sb="2" eb="4">
      <t>ジギョウ</t>
    </rPh>
    <rPh sb="5" eb="7">
      <t>ナイヨウ</t>
    </rPh>
    <phoneticPr fontId="9"/>
  </si>
  <si>
    <t>４　補助金額の算出について</t>
    <rPh sb="2" eb="4">
      <t>ホジョ</t>
    </rPh>
    <rPh sb="4" eb="6">
      <t>キンガク</t>
    </rPh>
    <rPh sb="7" eb="9">
      <t>サンシュツ</t>
    </rPh>
    <phoneticPr fontId="9"/>
  </si>
  <si>
    <t>５ 収支予算</t>
    <rPh sb="2" eb="4">
      <t>シュウシ</t>
    </rPh>
    <rPh sb="4" eb="6">
      <t>ヨサン</t>
    </rPh>
    <phoneticPr fontId="9"/>
  </si>
  <si>
    <t>１ 事業の実施場所について</t>
    <rPh sb="2" eb="4">
      <t>ジギョウ</t>
    </rPh>
    <rPh sb="5" eb="9">
      <t>ジッシバショ</t>
    </rPh>
    <phoneticPr fontId="9"/>
  </si>
  <si>
    <t>３ 事業の効果等について</t>
    <rPh sb="2" eb="4">
      <t>ジギョウ</t>
    </rPh>
    <rPh sb="5" eb="7">
      <t>コウカ</t>
    </rPh>
    <rPh sb="7" eb="8">
      <t>ナド</t>
    </rPh>
    <phoneticPr fontId="9"/>
  </si>
  <si>
    <t>円(税抜き)</t>
    <rPh sb="0" eb="1">
      <t>エン</t>
    </rPh>
    <rPh sb="2" eb="4">
      <t>ゼイヌ</t>
    </rPh>
    <phoneticPr fontId="9"/>
  </si>
  <si>
    <t>年間稼働時間(バイオマスの場合のみ)</t>
    <rPh sb="0" eb="2">
      <t>ネンカン</t>
    </rPh>
    <rPh sb="2" eb="4">
      <t>カドウ</t>
    </rPh>
    <rPh sb="4" eb="6">
      <t>ジカン</t>
    </rPh>
    <phoneticPr fontId="9"/>
  </si>
  <si>
    <t>設備利用率(太陽光、風力、小水力のみ)</t>
    <rPh sb="0" eb="2">
      <t>セツビ</t>
    </rPh>
    <rPh sb="2" eb="5">
      <t>リヨウリツ</t>
    </rPh>
    <rPh sb="6" eb="9">
      <t>タイヨウコウ</t>
    </rPh>
    <rPh sb="10" eb="12">
      <t>フウリョク</t>
    </rPh>
    <rPh sb="13" eb="14">
      <t>コ</t>
    </rPh>
    <rPh sb="14" eb="16">
      <t>スイリョク</t>
    </rPh>
    <phoneticPr fontId="9"/>
  </si>
  <si>
    <t>「４　補助金額の算出について」「５ 収支予算」を入力すると</t>
    <rPh sb="24" eb="26">
      <t>ニュウリョク</t>
    </rPh>
    <phoneticPr fontId="9"/>
  </si>
  <si>
    <t>自動で表示されます</t>
    <rPh sb="0" eb="2">
      <t>ジドウ</t>
    </rPh>
    <rPh sb="3" eb="5">
      <t>ヒョウジ</t>
    </rPh>
    <phoneticPr fontId="9"/>
  </si>
  <si>
    <t>発電量による金額（千円未満切り捨て）</t>
    <rPh sb="0" eb="3">
      <t>ハツデンリョウ</t>
    </rPh>
    <rPh sb="6" eb="8">
      <t>キンガク</t>
    </rPh>
    <rPh sb="9" eb="13">
      <t>センエンミマン</t>
    </rPh>
    <rPh sb="13" eb="14">
      <t>キ</t>
    </rPh>
    <rPh sb="15" eb="16">
      <t>ス</t>
    </rPh>
    <phoneticPr fontId="9"/>
  </si>
  <si>
    <t>(３ の発電出力)</t>
    <phoneticPr fontId="9"/>
  </si>
  <si>
    <t>(設備に応じた係数)</t>
    <rPh sb="1" eb="3">
      <t>セツビ</t>
    </rPh>
    <rPh sb="4" eb="5">
      <t>オウ</t>
    </rPh>
    <rPh sb="7" eb="9">
      <t>ケイスウ</t>
    </rPh>
    <phoneticPr fontId="9"/>
  </si>
  <si>
    <t>kW　×</t>
    <phoneticPr fontId="9"/>
  </si>
  <si>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9"/>
  </si>
  <si>
    <r>
      <t>支　出【</t>
    </r>
    <r>
      <rPr>
        <sz val="11"/>
        <color rgb="FFFF0000"/>
        <rFont val="ＭＳ ゴシック"/>
        <family val="3"/>
        <charset val="128"/>
      </rPr>
      <t>税抜き</t>
    </r>
    <r>
      <rPr>
        <sz val="11"/>
        <rFont val="ＭＳ ゴシック"/>
        <family val="3"/>
        <charset val="128"/>
      </rPr>
      <t>】</t>
    </r>
    <rPh sb="0" eb="1">
      <t>ササ</t>
    </rPh>
    <rPh sb="2" eb="3">
      <t>デ</t>
    </rPh>
    <phoneticPr fontId="9"/>
  </si>
  <si>
    <t>（１）蓄電池の概要</t>
    <rPh sb="3" eb="6">
      <t>チクデンチ</t>
    </rPh>
    <rPh sb="7" eb="9">
      <t>ガイヨウ</t>
    </rPh>
    <phoneticPr fontId="9"/>
  </si>
  <si>
    <t>（２）蓄電池の用途</t>
    <rPh sb="3" eb="6">
      <t>チクデンチ</t>
    </rPh>
    <rPh sb="7" eb="9">
      <t>ヨウト</t>
    </rPh>
    <phoneticPr fontId="9"/>
  </si>
  <si>
    <t>（３）電力会社との協議内容</t>
    <rPh sb="3" eb="5">
      <t>デンリョク</t>
    </rPh>
    <rPh sb="5" eb="7">
      <t>ガイシャ</t>
    </rPh>
    <rPh sb="9" eb="11">
      <t>キョウギ</t>
    </rPh>
    <rPh sb="11" eb="13">
      <t>ナイヨウ</t>
    </rPh>
    <phoneticPr fontId="9"/>
  </si>
  <si>
    <t>（１０）その他事業実施上問題となる事項</t>
    <rPh sb="6" eb="7">
      <t>タ</t>
    </rPh>
    <rPh sb="7" eb="9">
      <t>ジギョウ</t>
    </rPh>
    <rPh sb="9" eb="11">
      <t>ジッシ</t>
    </rPh>
    <rPh sb="11" eb="12">
      <t>ジョウ</t>
    </rPh>
    <rPh sb="12" eb="14">
      <t>モンダイ</t>
    </rPh>
    <rPh sb="17" eb="19">
      <t>ジコウ</t>
    </rPh>
    <phoneticPr fontId="9"/>
  </si>
  <si>
    <t>（１１）災害時における地域の避難所の指定状況</t>
    <phoneticPr fontId="9"/>
  </si>
  <si>
    <t>蓄電容量による金額（千円未満切り捨て）</t>
    <rPh sb="0" eb="2">
      <t>チクデン</t>
    </rPh>
    <rPh sb="2" eb="4">
      <t>ヨウリョウ</t>
    </rPh>
    <rPh sb="7" eb="9">
      <t>キンガク</t>
    </rPh>
    <rPh sb="10" eb="14">
      <t>センエンミマン</t>
    </rPh>
    <rPh sb="14" eb="15">
      <t>キ</t>
    </rPh>
    <rPh sb="16" eb="17">
      <t>ス</t>
    </rPh>
    <phoneticPr fontId="9"/>
  </si>
  <si>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9"/>
  </si>
  <si>
    <t>省エネ設備
   　</t>
    <phoneticPr fontId="9"/>
  </si>
  <si>
    <t>様式第１号別紙１（共通）</t>
    <rPh sb="0" eb="2">
      <t>ヨウシキ</t>
    </rPh>
    <rPh sb="2" eb="3">
      <t>ダイ</t>
    </rPh>
    <rPh sb="4" eb="5">
      <t>ゴウ</t>
    </rPh>
    <rPh sb="5" eb="7">
      <t>ベッシ</t>
    </rPh>
    <rPh sb="9" eb="11">
      <t>キョウツウ</t>
    </rPh>
    <phoneticPr fontId="9"/>
  </si>
  <si>
    <t>太陽光発電の導入</t>
    <rPh sb="0" eb="3">
      <t>タイヨウコウ</t>
    </rPh>
    <rPh sb="3" eb="5">
      <t>ハツデン</t>
    </rPh>
    <rPh sb="6" eb="8">
      <t>ドウニュウ</t>
    </rPh>
    <phoneticPr fontId="9"/>
  </si>
  <si>
    <t>設置場所、売電計画などについて記入</t>
    <rPh sb="0" eb="4">
      <t>セッチバショ</t>
    </rPh>
    <rPh sb="5" eb="7">
      <t>バイデン</t>
    </rPh>
    <rPh sb="7" eb="9">
      <t>ケイカク</t>
    </rPh>
    <rPh sb="15" eb="17">
      <t>キニュウ</t>
    </rPh>
    <phoneticPr fontId="9"/>
  </si>
  <si>
    <t>利用施設の年間電力消費量</t>
    <rPh sb="0" eb="2">
      <t>リヨウ</t>
    </rPh>
    <rPh sb="2" eb="4">
      <t>シセツ</t>
    </rPh>
    <rPh sb="5" eb="7">
      <t>ネンカン</t>
    </rPh>
    <rPh sb="7" eb="9">
      <t>デンリョク</t>
    </rPh>
    <rPh sb="9" eb="12">
      <t>ショウヒリョウ</t>
    </rPh>
    <phoneticPr fontId="9"/>
  </si>
  <si>
    <t>発生電力の自家消費量（Ｂ）</t>
    <rPh sb="0" eb="2">
      <t>ハッセイ</t>
    </rPh>
    <rPh sb="2" eb="4">
      <t>デンリョク</t>
    </rPh>
    <rPh sb="5" eb="10">
      <t>ジカショウヒリョウ</t>
    </rPh>
    <phoneticPr fontId="9"/>
  </si>
  <si>
    <t>様式第１号別紙１（再エネ等設備・蓄電池単体）</t>
    <rPh sb="0" eb="2">
      <t>ヨウシキ</t>
    </rPh>
    <rPh sb="2" eb="3">
      <t>ダイ</t>
    </rPh>
    <rPh sb="4" eb="5">
      <t>ゴウ</t>
    </rPh>
    <rPh sb="5" eb="7">
      <t>ベッシ</t>
    </rPh>
    <rPh sb="9" eb="10">
      <t>サイ</t>
    </rPh>
    <rPh sb="12" eb="13">
      <t>トウ</t>
    </rPh>
    <rPh sb="13" eb="15">
      <t>セツビ</t>
    </rPh>
    <rPh sb="16" eb="19">
      <t>チクデンチ</t>
    </rPh>
    <rPh sb="19" eb="21">
      <t>タンタイ</t>
    </rPh>
    <phoneticPr fontId="9"/>
  </si>
  <si>
    <t>設置場所、既存の太陽光パネル容量などについて記入</t>
    <rPh sb="0" eb="4">
      <t>セッチバショ</t>
    </rPh>
    <rPh sb="5" eb="7">
      <t>キゾン</t>
    </rPh>
    <rPh sb="8" eb="11">
      <t>タイヨウコウ</t>
    </rPh>
    <rPh sb="14" eb="16">
      <t>ヨウリョウ</t>
    </rPh>
    <rPh sb="22" eb="24">
      <t>キニュウ</t>
    </rPh>
    <phoneticPr fontId="9"/>
  </si>
  <si>
    <t>（１）設備およびシステムの概要</t>
    <rPh sb="3" eb="5">
      <t>セツビ</t>
    </rPh>
    <rPh sb="13" eb="15">
      <t>ガイヨウ</t>
    </rPh>
    <phoneticPr fontId="9"/>
  </si>
  <si>
    <t>（２）電力会社との協議内容</t>
    <rPh sb="3" eb="5">
      <t>デンリョク</t>
    </rPh>
    <rPh sb="5" eb="7">
      <t>ガイシャ</t>
    </rPh>
    <rPh sb="9" eb="11">
      <t>キョウギ</t>
    </rPh>
    <rPh sb="11" eb="13">
      <t>ナイヨウ</t>
    </rPh>
    <phoneticPr fontId="9"/>
  </si>
  <si>
    <t>（３）発電電力量と経済性</t>
    <rPh sb="3" eb="5">
      <t>ハツデン</t>
    </rPh>
    <rPh sb="5" eb="7">
      <t>デンリョク</t>
    </rPh>
    <rPh sb="7" eb="8">
      <t>リョウ</t>
    </rPh>
    <rPh sb="9" eb="12">
      <t>ケイザイセイ</t>
    </rPh>
    <phoneticPr fontId="9"/>
  </si>
  <si>
    <t>（４）発生電力の利用設備および用途等</t>
    <rPh sb="3" eb="5">
      <t>ハッセイ</t>
    </rPh>
    <rPh sb="5" eb="7">
      <t>デンリョク</t>
    </rPh>
    <rPh sb="8" eb="10">
      <t>リヨウ</t>
    </rPh>
    <rPh sb="10" eb="12">
      <t>セツビ</t>
    </rPh>
    <rPh sb="15" eb="17">
      <t>ヨウト</t>
    </rPh>
    <rPh sb="17" eb="18">
      <t>トウ</t>
    </rPh>
    <phoneticPr fontId="9"/>
  </si>
  <si>
    <t>（５）発電電力の自家消費率　（Ｂ）/（Ａ）</t>
    <rPh sb="3" eb="5">
      <t>ハツデン</t>
    </rPh>
    <rPh sb="5" eb="7">
      <t>デンリョク</t>
    </rPh>
    <rPh sb="8" eb="10">
      <t>ジカ</t>
    </rPh>
    <rPh sb="10" eb="12">
      <t>ショウヒ</t>
    </rPh>
    <rPh sb="12" eb="13">
      <t>リツ</t>
    </rPh>
    <phoneticPr fontId="9"/>
  </si>
  <si>
    <t>（６）蓄電設備の概要（太陽光発電と併設の場合）</t>
    <rPh sb="3" eb="5">
      <t>チクデン</t>
    </rPh>
    <rPh sb="5" eb="7">
      <t>セツビ</t>
    </rPh>
    <rPh sb="8" eb="10">
      <t>ガイヨウ</t>
    </rPh>
    <rPh sb="11" eb="14">
      <t>タイヨウコウ</t>
    </rPh>
    <rPh sb="14" eb="16">
      <t>ハツデン</t>
    </rPh>
    <rPh sb="17" eb="19">
      <t>ヘイセツ</t>
    </rPh>
    <rPh sb="20" eb="22">
      <t>バアイ</t>
    </rPh>
    <phoneticPr fontId="9"/>
  </si>
  <si>
    <t>（７）設備の保守計画</t>
    <rPh sb="3" eb="5">
      <t>セツビ</t>
    </rPh>
    <rPh sb="6" eb="8">
      <t>ホシュ</t>
    </rPh>
    <rPh sb="8" eb="10">
      <t>ケイカク</t>
    </rPh>
    <phoneticPr fontId="9"/>
  </si>
  <si>
    <t>（８）許認可、権利関係等事業実施の前提となる事項および実施上問題となる事項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</si>
  <si>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（９）バイオマスの調達方法および見通し（バイオマスの場合）</t>
    <rPh sb="9" eb="11">
      <t>チョウタツ</t>
    </rPh>
    <rPh sb="11" eb="13">
      <t>ホウホウ</t>
    </rPh>
    <rPh sb="16" eb="18">
      <t>ミトオ</t>
    </rPh>
    <rPh sb="26" eb="28">
      <t>バアイ</t>
    </rPh>
    <phoneticPr fontId="9"/>
  </si>
  <si>
    <t>（４）設備の保守計画</t>
    <rPh sb="3" eb="5">
      <t>セツビ</t>
    </rPh>
    <rPh sb="6" eb="8">
      <t>ホシュ</t>
    </rPh>
    <rPh sb="8" eb="10">
      <t>ケイカク</t>
    </rPh>
    <phoneticPr fontId="9"/>
  </si>
  <si>
    <t>（５）許認可、権利関係等事業実施の前提となる事項および実施上問題となる事項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</si>
  <si>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（６）その他事業実施上問題となる事項</t>
    <rPh sb="5" eb="6">
      <t>タ</t>
    </rPh>
    <rPh sb="6" eb="8">
      <t>ジギョウ</t>
    </rPh>
    <rPh sb="8" eb="10">
      <t>ジッシ</t>
    </rPh>
    <rPh sb="10" eb="11">
      <t>ジョウ</t>
    </rPh>
    <rPh sb="11" eb="13">
      <t>モンダイ</t>
    </rPh>
    <rPh sb="16" eb="18">
      <t>ジコウ</t>
    </rPh>
    <phoneticPr fontId="9"/>
  </si>
  <si>
    <t>（７）災害時における地域の避難所の指定状況</t>
    <phoneticPr fontId="9"/>
  </si>
  <si>
    <t>事業計画の詳細を説明するために必要な概要図、位置図等</t>
  </si>
  <si>
    <t>名　　称</t>
    <rPh sb="0" eb="1">
      <t>ナ</t>
    </rPh>
    <rPh sb="3" eb="4">
      <t>ショウ</t>
    </rPh>
    <phoneticPr fontId="9"/>
  </si>
  <si>
    <t>備　考</t>
    <rPh sb="0" eb="1">
      <t>ビ</t>
    </rPh>
    <rPh sb="2" eb="3">
      <t>コウ</t>
    </rPh>
    <phoneticPr fontId="9"/>
  </si>
  <si>
    <t>事業計画の詳細を説明するために必要な概要図</t>
    <phoneticPr fontId="9"/>
  </si>
  <si>
    <t>削減量の根拠資料（エネルギー換算表　およびその根拠資料）</t>
    <phoneticPr fontId="9"/>
  </si>
  <si>
    <t>（</t>
    <phoneticPr fontId="9"/>
  </si>
  <si>
    <t>その他経費</t>
    <rPh sb="2" eb="3">
      <t>タ</t>
    </rPh>
    <rPh sb="3" eb="5">
      <t>ケイヒ</t>
    </rPh>
    <phoneticPr fontId="9"/>
  </si>
  <si>
    <t>(注)太陽熱集熱器の場合は集熱器総面積および設置角度、設置方位、地中熱の場合は地中熱交換器の設置方法の種類および有効長（全長、1本あたり）、本数も記入すること</t>
    <phoneticPr fontId="9"/>
  </si>
  <si>
    <t>配管図</t>
    <rPh sb="0" eb="3">
      <t>ハイカンズ</t>
    </rPh>
    <phoneticPr fontId="9"/>
  </si>
  <si>
    <t>他者へ熱を供給する場合は、需要先との熱供給の確認状況およびその条件等の資料</t>
    <phoneticPr fontId="9"/>
  </si>
  <si>
    <t>（１）補助燃料（熱源）の種類</t>
    <rPh sb="3" eb="5">
      <t>ホジョ</t>
    </rPh>
    <rPh sb="5" eb="7">
      <t>ネンリョウ</t>
    </rPh>
    <rPh sb="8" eb="10">
      <t>ネツゲン</t>
    </rPh>
    <rPh sb="12" eb="14">
      <t>シュルイ</t>
    </rPh>
    <phoneticPr fontId="9"/>
  </si>
  <si>
    <t xml:space="preserve"> 補助燃料（熱源）の使用量（能力）</t>
    <phoneticPr fontId="9"/>
  </si>
  <si>
    <t>（２）エネルギー発生量と経済性</t>
    <rPh sb="8" eb="10">
      <t>ハッセイ</t>
    </rPh>
    <rPh sb="10" eb="11">
      <t>リョウ</t>
    </rPh>
    <rPh sb="11" eb="12">
      <t>リキリョウ</t>
    </rPh>
    <rPh sb="12" eb="15">
      <t>ケイザイセイ</t>
    </rPh>
    <phoneticPr fontId="9"/>
  </si>
  <si>
    <t>（３）熱利用場所および用途等</t>
    <rPh sb="3" eb="4">
      <t>ネツ</t>
    </rPh>
    <rPh sb="4" eb="6">
      <t>リヨウ</t>
    </rPh>
    <rPh sb="6" eb="8">
      <t>バショ</t>
    </rPh>
    <rPh sb="11" eb="13">
      <t>ヨウト</t>
    </rPh>
    <rPh sb="13" eb="14">
      <t>トウ</t>
    </rPh>
    <phoneticPr fontId="9"/>
  </si>
  <si>
    <t>（４）設備設置工事等の概要</t>
    <rPh sb="3" eb="5">
      <t>セツビ</t>
    </rPh>
    <rPh sb="5" eb="7">
      <t>セッチ</t>
    </rPh>
    <rPh sb="7" eb="9">
      <t>コウジ</t>
    </rPh>
    <rPh sb="9" eb="10">
      <t>トウ</t>
    </rPh>
    <rPh sb="11" eb="13">
      <t>ガイヨウ</t>
    </rPh>
    <phoneticPr fontId="9"/>
  </si>
  <si>
    <t>４ 収支予算</t>
    <rPh sb="2" eb="4">
      <t>シュウシ</t>
    </rPh>
    <rPh sb="4" eb="6">
      <t>ヨサン</t>
    </rPh>
    <phoneticPr fontId="9"/>
  </si>
  <si>
    <t>（３）バイオマス燃料の利用先、利用場所および用途等</t>
    <rPh sb="8" eb="10">
      <t>ネンリョウ</t>
    </rPh>
    <rPh sb="11" eb="13">
      <t>リヨウ</t>
    </rPh>
    <rPh sb="13" eb="14">
      <t>サキ</t>
    </rPh>
    <rPh sb="15" eb="17">
      <t>リヨウ</t>
    </rPh>
    <rPh sb="17" eb="19">
      <t>バショ</t>
    </rPh>
    <rPh sb="22" eb="24">
      <t>ヨウト</t>
    </rPh>
    <rPh sb="24" eb="25">
      <t>トウ</t>
    </rPh>
    <phoneticPr fontId="9"/>
  </si>
  <si>
    <t>（５）設備の保守計画</t>
    <rPh sb="3" eb="5">
      <t>セツビ</t>
    </rPh>
    <rPh sb="6" eb="8">
      <t>ホシュ</t>
    </rPh>
    <rPh sb="8" eb="10">
      <t>ケイカク</t>
    </rPh>
    <phoneticPr fontId="9"/>
  </si>
  <si>
    <t>（６）許認可、権利関係等事業実施の前提となる事項および実施上問題となる事項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</si>
  <si>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（７）バイオマスの調達方法および見通し</t>
    <rPh sb="9" eb="11">
      <t>チョウタツ</t>
    </rPh>
    <rPh sb="11" eb="13">
      <t>ホウホウ</t>
    </rPh>
    <rPh sb="16" eb="18">
      <t>ミトオ</t>
    </rPh>
    <phoneticPr fontId="9"/>
  </si>
  <si>
    <t>（８）その他事業実施上問題となる事項</t>
    <rPh sb="5" eb="6">
      <t>タ</t>
    </rPh>
    <rPh sb="6" eb="8">
      <t>ジギョウ</t>
    </rPh>
    <rPh sb="8" eb="10">
      <t>ジッシ</t>
    </rPh>
    <rPh sb="10" eb="11">
      <t>ジョウ</t>
    </rPh>
    <rPh sb="11" eb="13">
      <t>モンダイ</t>
    </rPh>
    <rPh sb="16" eb="18">
      <t>ジコウ</t>
    </rPh>
    <phoneticPr fontId="9"/>
  </si>
  <si>
    <t>（９）災害時における地域の避難所の指定状況</t>
    <phoneticPr fontId="9"/>
  </si>
  <si>
    <t>様式第１号別紙１（再エネ等設備・バイオマス燃料製造）</t>
    <rPh sb="0" eb="2">
      <t>ヨウシキ</t>
    </rPh>
    <rPh sb="2" eb="3">
      <t>ダイ</t>
    </rPh>
    <rPh sb="4" eb="5">
      <t>ゴウ</t>
    </rPh>
    <rPh sb="5" eb="7">
      <t>ベッシ</t>
    </rPh>
    <rPh sb="9" eb="10">
      <t>サイ</t>
    </rPh>
    <rPh sb="12" eb="13">
      <t>トウ</t>
    </rPh>
    <rPh sb="13" eb="15">
      <t>セツビ</t>
    </rPh>
    <phoneticPr fontId="9"/>
  </si>
  <si>
    <t>様式第１号別紙１（再エネ等設備・革新的なエネルギー高度利用技術製造）</t>
    <rPh sb="0" eb="2">
      <t>ヨウシキ</t>
    </rPh>
    <rPh sb="2" eb="3">
      <t>ダイ</t>
    </rPh>
    <rPh sb="4" eb="5">
      <t>ゴウ</t>
    </rPh>
    <rPh sb="5" eb="7">
      <t>ベッシ</t>
    </rPh>
    <rPh sb="9" eb="10">
      <t>サイ</t>
    </rPh>
    <phoneticPr fontId="9"/>
  </si>
  <si>
    <t>（７）許認可、権利関係等事業実施の前提となる事項および実施上問題となる事項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</si>
  <si>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（３）エネルギー発生量と経済性</t>
    <rPh sb="8" eb="10">
      <t>ハッセイ</t>
    </rPh>
    <rPh sb="10" eb="11">
      <t>リョウ</t>
    </rPh>
    <rPh sb="11" eb="12">
      <t>リキリョウ</t>
    </rPh>
    <rPh sb="12" eb="15">
      <t>ケイザイセイ</t>
    </rPh>
    <phoneticPr fontId="9"/>
  </si>
  <si>
    <t>（５）利用施設の電力消費量と発電電力量との比較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9"/>
  </si>
  <si>
    <t xml:space="preserve">５　添付書類 </t>
    <rPh sb="2" eb="4">
      <t>テンプ</t>
    </rPh>
    <rPh sb="4" eb="6">
      <t>ショルイ</t>
    </rPh>
    <phoneticPr fontId="9"/>
  </si>
  <si>
    <t>３　省エネ診断について</t>
    <rPh sb="2" eb="3">
      <t>ショウ</t>
    </rPh>
    <rPh sb="5" eb="7">
      <t>シンダン</t>
    </rPh>
    <phoneticPr fontId="9"/>
  </si>
  <si>
    <t>４ 補助金の振込先</t>
    <rPh sb="2" eb="5">
      <t>ホジョキン</t>
    </rPh>
    <rPh sb="6" eb="9">
      <t>フリコミサキ</t>
    </rPh>
    <phoneticPr fontId="9"/>
  </si>
  <si>
    <t>様式第１号別紙１（再エネ等設備・熱利用設備）</t>
    <rPh sb="0" eb="2">
      <t>ヨウシキ</t>
    </rPh>
    <rPh sb="2" eb="3">
      <t>ダイ</t>
    </rPh>
    <rPh sb="4" eb="5">
      <t>ゴウ</t>
    </rPh>
    <rPh sb="5" eb="7">
      <t>ベッシ</t>
    </rPh>
    <rPh sb="9" eb="10">
      <t>サイ</t>
    </rPh>
    <rPh sb="12" eb="13">
      <t>トウ</t>
    </rPh>
    <rPh sb="13" eb="15">
      <t>セツビ</t>
    </rPh>
    <phoneticPr fontId="9"/>
  </si>
  <si>
    <t>（１）次世代自動車の概要</t>
    <rPh sb="3" eb="6">
      <t>ジセダイ</t>
    </rPh>
    <rPh sb="6" eb="9">
      <t>ジドウシャ</t>
    </rPh>
    <rPh sb="10" eb="12">
      <t>ガイヨウ</t>
    </rPh>
    <phoneticPr fontId="9"/>
  </si>
  <si>
    <t>（２）Ｖ２Ｈ（ビークル・トゥー・ホーム）の概要</t>
    <rPh sb="21" eb="23">
      <t>ガイヨウ</t>
    </rPh>
    <phoneticPr fontId="9"/>
  </si>
  <si>
    <t>（３）次世代自動車＋Ｖ２Ｈの用途</t>
    <rPh sb="3" eb="6">
      <t>ジセダイ</t>
    </rPh>
    <rPh sb="6" eb="9">
      <t>ジドウシャ</t>
    </rPh>
    <rPh sb="14" eb="16">
      <t>ヨウト</t>
    </rPh>
    <phoneticPr fontId="9"/>
  </si>
  <si>
    <t>（７）その他事業実施上問題となる事項</t>
    <rPh sb="5" eb="6">
      <t>タ</t>
    </rPh>
    <rPh sb="6" eb="8">
      <t>ジギョウ</t>
    </rPh>
    <rPh sb="8" eb="10">
      <t>ジッシ</t>
    </rPh>
    <rPh sb="10" eb="11">
      <t>ジョウ</t>
    </rPh>
    <rPh sb="11" eb="13">
      <t>モンダイ</t>
    </rPh>
    <rPh sb="16" eb="18">
      <t>ジコウ</t>
    </rPh>
    <phoneticPr fontId="9"/>
  </si>
  <si>
    <t>（８）災害時における地域の避難所の指定状況</t>
    <phoneticPr fontId="9"/>
  </si>
  <si>
    <t>３ 収支予算</t>
    <rPh sb="2" eb="4">
      <t>シュウシ</t>
    </rPh>
    <rPh sb="4" eb="6">
      <t>ヨサン</t>
    </rPh>
    <phoneticPr fontId="9"/>
  </si>
  <si>
    <t xml:space="preserve">４　添付書類 </t>
    <rPh sb="2" eb="4">
      <t>テンプ</t>
    </rPh>
    <rPh sb="4" eb="6">
      <t>ショルイ</t>
    </rPh>
    <phoneticPr fontId="9"/>
  </si>
  <si>
    <t>様式第１号別紙１（再エネ等設備・次世代自動車＋Ｖ２Ｈ（指定避難所のみ））</t>
    <rPh sb="0" eb="2">
      <t>ヨウシキ</t>
    </rPh>
    <rPh sb="2" eb="3">
      <t>ダイ</t>
    </rPh>
    <rPh sb="4" eb="5">
      <t>ゴウ</t>
    </rPh>
    <rPh sb="5" eb="7">
      <t>ベッシ</t>
    </rPh>
    <rPh sb="9" eb="10">
      <t>サイ</t>
    </rPh>
    <rPh sb="16" eb="17">
      <t>ツギ</t>
    </rPh>
    <phoneticPr fontId="9"/>
  </si>
  <si>
    <t>（５）設備の保守計画</t>
    <rPh sb="3" eb="5">
      <t>セツビ</t>
    </rPh>
    <phoneticPr fontId="9"/>
  </si>
  <si>
    <t>Ｖ２Ｈ（ビークル・トゥー・ホーム）</t>
    <phoneticPr fontId="9"/>
  </si>
  <si>
    <t>丁目、番地は、半角のハイフンを使用してください。</t>
    <phoneticPr fontId="9"/>
  </si>
  <si>
    <t>様式第１号別紙１（再エネ等設備・Ｖ２Ｈ）</t>
    <rPh sb="0" eb="2">
      <t>ヨウシキ</t>
    </rPh>
    <rPh sb="2" eb="3">
      <t>ダイ</t>
    </rPh>
    <rPh sb="4" eb="5">
      <t>ゴウ</t>
    </rPh>
    <rPh sb="5" eb="7">
      <t>ベッシ</t>
    </rPh>
    <rPh sb="9" eb="10">
      <t>サイ</t>
    </rPh>
    <phoneticPr fontId="9"/>
  </si>
  <si>
    <t>(３ の蓄電容量)</t>
    <rPh sb="4" eb="6">
      <t>チクデン</t>
    </rPh>
    <rPh sb="6" eb="8">
      <t>ヨウリョウ</t>
    </rPh>
    <phoneticPr fontId="9"/>
  </si>
  <si>
    <t>通常</t>
  </si>
  <si>
    <t>指定避難所</t>
  </si>
  <si>
    <t>←工事証明書を発行した施工者</t>
    <rPh sb="1" eb="3">
      <t>コウジ</t>
    </rPh>
    <rPh sb="3" eb="6">
      <t>ショウメイショ</t>
    </rPh>
    <rPh sb="7" eb="9">
      <t>ハッコウ</t>
    </rPh>
    <rPh sb="11" eb="13">
      <t>セコウ</t>
    </rPh>
    <rPh sb="13" eb="14">
      <t>シャ</t>
    </rPh>
    <phoneticPr fontId="9"/>
  </si>
  <si>
    <r>
      <t>決　算　額（</t>
    </r>
    <r>
      <rPr>
        <sz val="11"/>
        <color rgb="FFFF0000"/>
        <rFont val="ＭＳ ゴシック"/>
        <family val="3"/>
        <charset val="128"/>
      </rPr>
      <t>税込</t>
    </r>
    <r>
      <rPr>
        <sz val="11"/>
        <rFont val="ＭＳ ゴシック"/>
        <family val="3"/>
        <charset val="128"/>
      </rPr>
      <t>）</t>
    </r>
    <rPh sb="0" eb="1">
      <t>ケツ</t>
    </rPh>
    <rPh sb="2" eb="3">
      <t>ザン</t>
    </rPh>
    <rPh sb="4" eb="5">
      <t>ガク</t>
    </rPh>
    <rPh sb="6" eb="8">
      <t>ゼイコ</t>
    </rPh>
    <phoneticPr fontId="9"/>
  </si>
  <si>
    <t>工事の種類ごとに作成</t>
    <rPh sb="0" eb="2">
      <t>コウジ</t>
    </rPh>
    <rPh sb="3" eb="5">
      <t>シュルイ</t>
    </rPh>
    <rPh sb="8" eb="10">
      <t>サクセイ</t>
    </rPh>
    <phoneticPr fontId="9"/>
  </si>
  <si>
    <t>・事業所の新設を伴うなど過去にエネルギー使用の実績がなく省エネ診断を受ける事ができない場合は
  提出不要</t>
    <rPh sb="1" eb="4">
      <t>ジギョウショ</t>
    </rPh>
    <rPh sb="5" eb="7">
      <t>シンセツ</t>
    </rPh>
    <rPh sb="8" eb="9">
      <t>トモナ</t>
    </rPh>
    <rPh sb="12" eb="14">
      <t>カコ</t>
    </rPh>
    <rPh sb="20" eb="22">
      <t>シヨウ</t>
    </rPh>
    <rPh sb="23" eb="25">
      <t>ジッセキ</t>
    </rPh>
    <phoneticPr fontId="9"/>
  </si>
  <si>
    <t>←自己資金または借入金のいずれかに
　消費税を加える</t>
    <rPh sb="1" eb="5">
      <t>ジコシキン</t>
    </rPh>
    <rPh sb="8" eb="11">
      <t>カリイレキン</t>
    </rPh>
    <rPh sb="19" eb="22">
      <t>ショウヒゼイ</t>
    </rPh>
    <rPh sb="23" eb="24">
      <t>クワ</t>
    </rPh>
    <phoneticPr fontId="9"/>
  </si>
  <si>
    <t>１つ以上を選択して提出</t>
    <phoneticPr fontId="9"/>
  </si>
  <si>
    <t>省エネ設備のうち、LED更新時のみ</t>
    <rPh sb="0" eb="1">
      <t>ショウ</t>
    </rPh>
    <phoneticPr fontId="9"/>
  </si>
  <si>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52"/>
  </si>
  <si>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52"/>
  </si>
  <si>
    <t>イ　省エネルギー担当者の配置</t>
    <rPh sb="2" eb="3">
      <t>ショウ</t>
    </rPh>
    <rPh sb="10" eb="11">
      <t>モノ</t>
    </rPh>
    <phoneticPr fontId="52"/>
  </si>
  <si>
    <t>ウ　具体的な取組目標と内容の設定</t>
    <phoneticPr fontId="52"/>
  </si>
  <si>
    <t>　１　取組の推進体制整備</t>
    <rPh sb="3" eb="5">
      <t>トリクミ</t>
    </rPh>
    <rPh sb="6" eb="8">
      <t>スイシン</t>
    </rPh>
    <rPh sb="8" eb="10">
      <t>タイセイ</t>
    </rPh>
    <rPh sb="10" eb="12">
      <t>セイビ</t>
    </rPh>
    <phoneticPr fontId="52"/>
  </si>
  <si>
    <t>エ　取組状況の点検体制の構築</t>
    <phoneticPr fontId="52"/>
  </si>
  <si>
    <t>オ　取組内容や点検体制の定期的改善</t>
    <phoneticPr fontId="52"/>
  </si>
  <si>
    <t>取組項目</t>
    <phoneticPr fontId="52"/>
  </si>
  <si>
    <t>カ　事業所内会議・研修会等で報告</t>
    <rPh sb="2" eb="4">
      <t>ジギョウ</t>
    </rPh>
    <rPh sb="14" eb="16">
      <t>ホウコク</t>
    </rPh>
    <phoneticPr fontId="52"/>
  </si>
  <si>
    <t>キ　省エネ対策優良事例の情報収集</t>
    <rPh sb="2" eb="3">
      <t>ショウ</t>
    </rPh>
    <phoneticPr fontId="52"/>
  </si>
  <si>
    <t>ク　産業支援プラザ伴走支援事業の活用</t>
    <rPh sb="2" eb="6">
      <t>サンギョウシエン</t>
    </rPh>
    <rPh sb="9" eb="11">
      <t>バンソウ</t>
    </rPh>
    <rPh sb="11" eb="13">
      <t>シエン</t>
    </rPh>
    <rPh sb="13" eb="15">
      <t>ジギョウ</t>
    </rPh>
    <rPh sb="16" eb="18">
      <t>カツヨウ</t>
    </rPh>
    <phoneticPr fontId="52"/>
  </si>
  <si>
    <t>　２　エネルギー使用状況の把握</t>
    <rPh sb="8" eb="10">
      <t>シヨウ</t>
    </rPh>
    <rPh sb="10" eb="12">
      <t>ジョウキョウ</t>
    </rPh>
    <rPh sb="13" eb="15">
      <t>ハアク</t>
    </rPh>
    <phoneticPr fontId="52"/>
  </si>
  <si>
    <t>ア　時間帯ごとに詳細に把握</t>
    <rPh sb="4" eb="5">
      <t>タイ</t>
    </rPh>
    <phoneticPr fontId="52"/>
  </si>
  <si>
    <t>イ　設備ごとに詳細に把握</t>
    <phoneticPr fontId="52"/>
  </si>
  <si>
    <t>ウ　過去のデータによる傾向の把握</t>
    <phoneticPr fontId="52"/>
  </si>
  <si>
    <t>エ　主要設備の使用状況の把握</t>
    <phoneticPr fontId="52"/>
  </si>
  <si>
    <t>　３　取組内容（運用改善）</t>
    <rPh sb="3" eb="5">
      <t>トリクミ</t>
    </rPh>
    <rPh sb="5" eb="7">
      <t>ナイヨウ</t>
    </rPh>
    <rPh sb="8" eb="10">
      <t>ウンヨウ</t>
    </rPh>
    <rPh sb="10" eb="12">
      <t>カイゼン</t>
    </rPh>
    <phoneticPr fontId="52"/>
  </si>
  <si>
    <t>取組項目</t>
    <rPh sb="0" eb="1">
      <t>ト</t>
    </rPh>
    <rPh sb="1" eb="2">
      <t>ク</t>
    </rPh>
    <rPh sb="2" eb="4">
      <t>コウモク</t>
    </rPh>
    <phoneticPr fontId="52"/>
  </si>
  <si>
    <t>実施計画</t>
    <phoneticPr fontId="52"/>
  </si>
  <si>
    <t>取組の内容</t>
    <rPh sb="0" eb="1">
      <t>ト</t>
    </rPh>
    <rPh sb="1" eb="2">
      <t>クミ</t>
    </rPh>
    <rPh sb="3" eb="5">
      <t>ナイヨウ</t>
    </rPh>
    <phoneticPr fontId="52"/>
  </si>
  <si>
    <t>実施スケジュール</t>
    <rPh sb="0" eb="2">
      <t>ジッシ</t>
    </rPh>
    <phoneticPr fontId="52"/>
  </si>
  <si>
    <t>　４　取組内容（設備投資）</t>
    <rPh sb="3" eb="5">
      <t>トリクミ</t>
    </rPh>
    <rPh sb="5" eb="7">
      <t>ナイヨウ</t>
    </rPh>
    <rPh sb="8" eb="10">
      <t>セツビ</t>
    </rPh>
    <rPh sb="10" eb="12">
      <t>トウシ</t>
    </rPh>
    <phoneticPr fontId="52"/>
  </si>
  <si>
    <t>取組に対する自己評価</t>
    <rPh sb="0" eb="2">
      <t>トリクミ</t>
    </rPh>
    <rPh sb="3" eb="4">
      <t>タイ</t>
    </rPh>
    <rPh sb="6" eb="8">
      <t>ジコ</t>
    </rPh>
    <rPh sb="8" eb="10">
      <t>ヒョウカ</t>
    </rPh>
    <phoneticPr fontId="52"/>
  </si>
  <si>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52"/>
  </si>
  <si>
    <t>実績報告</t>
    <rPh sb="0" eb="2">
      <t>ジッセキ</t>
    </rPh>
    <rPh sb="2" eb="4">
      <t>ホウコク</t>
    </rPh>
    <phoneticPr fontId="52"/>
  </si>
  <si>
    <t>　４　取組内容（設備投資）</t>
    <phoneticPr fontId="52"/>
  </si>
  <si>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52"/>
  </si>
  <si>
    <t>省エネ設備の場合、必須</t>
    <rPh sb="0" eb="1">
      <t>ショウ</t>
    </rPh>
    <rPh sb="6" eb="8">
      <t>バアイ</t>
    </rPh>
    <rPh sb="9" eb="11">
      <t>ヒッス</t>
    </rPh>
    <phoneticPr fontId="9"/>
  </si>
  <si>
    <t>1～４の内容がすべて記載されていますか。</t>
    <rPh sb="4" eb="6">
      <t>ナイヨウ</t>
    </rPh>
    <rPh sb="10" eb="12">
      <t>キサイ</t>
    </rPh>
    <phoneticPr fontId="9"/>
  </si>
  <si>
    <t>注３）</t>
    <rPh sb="0" eb="1">
      <t>チュウ</t>
    </rPh>
    <phoneticPr fontId="9"/>
  </si>
  <si>
    <t>省エネルギー設備を導入する場合のみ</t>
  </si>
  <si>
    <t>Ｖ２Ｈ</t>
    <phoneticPr fontId="9"/>
  </si>
  <si>
    <t>上限</t>
    <rPh sb="0" eb="2">
      <t>ジョウゲン</t>
    </rPh>
    <phoneticPr fontId="9"/>
  </si>
  <si>
    <r>
      <t xml:space="preserve">補助対象経費の１／３（千円未満切り捨て）
</t>
    </r>
    <r>
      <rPr>
        <sz val="9"/>
        <rFont val="ＭＳ ゴシック"/>
        <family val="3"/>
        <charset val="128"/>
      </rPr>
      <t>＊ただし指定避難所の場合は補助対象経費の１／２</t>
    </r>
    <rPh sb="25" eb="30">
      <t>シテイヒナンショ</t>
    </rPh>
    <rPh sb="31" eb="33">
      <t>バアイ</t>
    </rPh>
    <rPh sb="34" eb="38">
      <t>ホジョタイショウ</t>
    </rPh>
    <rPh sb="38" eb="40">
      <t>ケイヒ</t>
    </rPh>
    <phoneticPr fontId="9"/>
  </si>
  <si>
    <t>経費上限係数</t>
    <rPh sb="0" eb="2">
      <t>ケイヒ</t>
    </rPh>
    <rPh sb="2" eb="4">
      <t>ジョウゲン</t>
    </rPh>
    <rPh sb="4" eb="6">
      <t>ケイスウ</t>
    </rPh>
    <phoneticPr fontId="9"/>
  </si>
  <si>
    <t>補助係数</t>
    <rPh sb="0" eb="2">
      <t>ホジョ</t>
    </rPh>
    <rPh sb="2" eb="4">
      <t>ケイスウ</t>
    </rPh>
    <phoneticPr fontId="9"/>
  </si>
  <si>
    <t>輸入原料炭</t>
  </si>
  <si>
    <t>コークス用原料炭</t>
  </si>
  <si>
    <t>吹込用原料炭</t>
  </si>
  <si>
    <t>様式第１号別紙３</t>
    <rPh sb="0" eb="2">
      <t>ヨウシキ</t>
    </rPh>
    <rPh sb="2" eb="3">
      <t>ダイ</t>
    </rPh>
    <rPh sb="4" eb="5">
      <t>ゴウ</t>
    </rPh>
    <rPh sb="5" eb="7">
      <t>ベッシ</t>
    </rPh>
    <phoneticPr fontId="9"/>
  </si>
  <si>
    <t>様式第６号別紙３</t>
    <rPh sb="0" eb="2">
      <t>ヨウシキ</t>
    </rPh>
    <rPh sb="2" eb="3">
      <t>ダイ</t>
    </rPh>
    <rPh sb="4" eb="5">
      <t>ゴウ</t>
    </rPh>
    <rPh sb="5" eb="7">
      <t>ベッシ</t>
    </rPh>
    <phoneticPr fontId="9"/>
  </si>
  <si>
    <t>様式第１号別紙２（LED照明設備）</t>
    <rPh sb="0" eb="2">
      <t>ヨウシキ</t>
    </rPh>
    <rPh sb="2" eb="3">
      <t>ダイ</t>
    </rPh>
    <rPh sb="4" eb="5">
      <t>ゴウ</t>
    </rPh>
    <rPh sb="5" eb="7">
      <t>ベッシ</t>
    </rPh>
    <rPh sb="12" eb="14">
      <t>ショウメイ</t>
    </rPh>
    <rPh sb="14" eb="16">
      <t>セツビ</t>
    </rPh>
    <phoneticPr fontId="58"/>
  </si>
  <si>
    <t>再エネ設備の場合、必須</t>
    <rPh sb="0" eb="1">
      <t>サイ</t>
    </rPh>
    <rPh sb="6" eb="8">
      <t>バアイ</t>
    </rPh>
    <rPh sb="9" eb="11">
      <t>ヒッス</t>
    </rPh>
    <phoneticPr fontId="9"/>
  </si>
  <si>
    <t>輸入一般炭</t>
    <rPh sb="2" eb="4">
      <t>イッパン</t>
    </rPh>
    <rPh sb="4" eb="5">
      <t>スミ</t>
    </rPh>
    <phoneticPr fontId="9"/>
  </si>
  <si>
    <t>国産一般炭</t>
    <rPh sb="0" eb="2">
      <t>コクサン</t>
    </rPh>
    <rPh sb="2" eb="4">
      <t>イッパン</t>
    </rPh>
    <rPh sb="4" eb="5">
      <t>タン</t>
    </rPh>
    <phoneticPr fontId="9"/>
  </si>
  <si>
    <t>輸入無煙炭</t>
    <rPh sb="0" eb="2">
      <t>ユニュウ</t>
    </rPh>
    <rPh sb="2" eb="4">
      <t>ムエン</t>
    </rPh>
    <rPh sb="4" eb="5">
      <t>タン</t>
    </rPh>
    <phoneticPr fontId="9"/>
  </si>
  <si>
    <t>発電用高炉ガス</t>
    <rPh sb="0" eb="3">
      <t>ハツデンヨウ</t>
    </rPh>
    <rPh sb="3" eb="5">
      <t>コウロ</t>
    </rPh>
    <phoneticPr fontId="19"/>
  </si>
  <si>
    <t>電気</t>
    <rPh sb="0" eb="2">
      <t>デンキ</t>
    </rPh>
    <phoneticPr fontId="9"/>
  </si>
  <si>
    <t>様式第６号（第１０条関係）</t>
    <rPh sb="0" eb="2">
      <t>ヨウシキ</t>
    </rPh>
    <rPh sb="2" eb="3">
      <t>ダイ</t>
    </rPh>
    <rPh sb="4" eb="5">
      <t>ゴウ</t>
    </rPh>
    <rPh sb="6" eb="7">
      <t>ダイ</t>
    </rPh>
    <rPh sb="9" eb="10">
      <t>ジョウ</t>
    </rPh>
    <rPh sb="10" eb="12">
      <t>カンケイ</t>
    </rPh>
    <phoneticPr fontId="9"/>
  </si>
  <si>
    <t>関係書類</t>
    <rPh sb="0" eb="2">
      <t>カンケイ</t>
    </rPh>
    <rPh sb="2" eb="4">
      <t>ショルイ</t>
    </rPh>
    <phoneticPr fontId="9"/>
  </si>
  <si>
    <t>(1)</t>
    <phoneticPr fontId="9"/>
  </si>
  <si>
    <t>(2)</t>
    <phoneticPr fontId="9"/>
  </si>
  <si>
    <t>(3)</t>
    <phoneticPr fontId="9"/>
  </si>
  <si>
    <t>(4)</t>
    <phoneticPr fontId="9"/>
  </si>
  <si>
    <t>支出証拠書類の写し</t>
    <phoneticPr fontId="9"/>
  </si>
  <si>
    <t>(5)</t>
    <phoneticPr fontId="9"/>
  </si>
  <si>
    <t>事業実施の状況がわかる写真</t>
    <phoneticPr fontId="9"/>
  </si>
  <si>
    <t>(6)</t>
    <phoneticPr fontId="9"/>
  </si>
  <si>
    <r>
      <t>(7)</t>
    </r>
    <r>
      <rPr>
        <sz val="11"/>
        <rFont val="ＭＳ ゴシック"/>
        <family val="3"/>
        <charset val="128"/>
      </rPr>
      <t/>
    </r>
  </si>
  <si>
    <t>事業報告書に定める書類</t>
    <rPh sb="0" eb="2">
      <t>ジギョウ</t>
    </rPh>
    <rPh sb="2" eb="5">
      <t>ホウコクショ</t>
    </rPh>
    <rPh sb="6" eb="7">
      <t>サダ</t>
    </rPh>
    <rPh sb="9" eb="11">
      <t>ショルイ</t>
    </rPh>
    <phoneticPr fontId="9"/>
  </si>
  <si>
    <r>
      <t>(8)</t>
    </r>
    <r>
      <rPr>
        <sz val="11"/>
        <rFont val="ＭＳ ゴシック"/>
        <family val="3"/>
        <charset val="128"/>
      </rPr>
      <t/>
    </r>
  </si>
  <si>
    <t>補助事業実施後の
エネルギー使用量</t>
    <phoneticPr fontId="19"/>
  </si>
  <si>
    <t>補助事業による
エネルギー使用削減量</t>
    <phoneticPr fontId="19"/>
  </si>
  <si>
    <t>作成日：</t>
    <rPh sb="0" eb="3">
      <t>サクセイビ</t>
    </rPh>
    <phoneticPr fontId="9"/>
  </si>
  <si>
    <t>1～５の内容がすべて記載されていますか。
※計画に対して未実施の場合は、効果報告時に提出して下さい。</t>
    <rPh sb="4" eb="6">
      <t>ナイヨウ</t>
    </rPh>
    <rPh sb="10" eb="12">
      <t>キサイ</t>
    </rPh>
    <rPh sb="22" eb="24">
      <t>ケイカク</t>
    </rPh>
    <rPh sb="25" eb="26">
      <t>タイ</t>
    </rPh>
    <rPh sb="28" eb="31">
      <t>ミジッシ</t>
    </rPh>
    <rPh sb="32" eb="34">
      <t>バアイ</t>
    </rPh>
    <rPh sb="36" eb="41">
      <t>コウカホウコクジ</t>
    </rPh>
    <rPh sb="42" eb="44">
      <t>テイシュツ</t>
    </rPh>
    <rPh sb="46" eb="47">
      <t>シタ</t>
    </rPh>
    <phoneticPr fontId="9"/>
  </si>
  <si>
    <t>交付申請書
（様式第１－１号）</t>
    <rPh sb="0" eb="2">
      <t>コウフ</t>
    </rPh>
    <rPh sb="2" eb="5">
      <t>シンセイショ</t>
    </rPh>
    <rPh sb="7" eb="9">
      <t>ヨウシキ</t>
    </rPh>
    <rPh sb="9" eb="10">
      <t>ダイ</t>
    </rPh>
    <rPh sb="13" eb="14">
      <t>ゴウ</t>
    </rPh>
    <phoneticPr fontId="9"/>
  </si>
  <si>
    <t>３　事業の効果について（省エネのみ）</t>
    <rPh sb="2" eb="4">
      <t>ジギョウ</t>
    </rPh>
    <rPh sb="5" eb="7">
      <t>コウカ</t>
    </rPh>
    <rPh sb="12" eb="13">
      <t>ショウ</t>
    </rPh>
    <phoneticPr fontId="9"/>
  </si>
  <si>
    <t>行動報告書（省エネのみ）</t>
    <rPh sb="0" eb="2">
      <t>コウドウ</t>
    </rPh>
    <rPh sb="2" eb="4">
      <t>ホウコク</t>
    </rPh>
    <rPh sb="4" eb="5">
      <t>ショ</t>
    </rPh>
    <rPh sb="6" eb="7">
      <t>ショウ</t>
    </rPh>
    <phoneticPr fontId="9"/>
  </si>
  <si>
    <t>事業計画の変更承認を要しない軽微な変更がある場合、必要な書類は添付されていますか。
　　　          金額変更がある場合　→　変更後の見積書
　　　          設備の変更　→　設備の性能に関する資料、変更後の見積書
　　　          設置場所の変更　→　概要図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ガイヨウ</t>
    </rPh>
    <rPh sb="141" eb="142">
      <t>ズ</t>
    </rPh>
    <phoneticPr fontId="9"/>
  </si>
  <si>
    <t>例</t>
    <rPh sb="0" eb="1">
      <t>レイ</t>
    </rPh>
    <phoneticPr fontId="9"/>
  </si>
  <si>
    <t>補助金交付申請額</t>
    <rPh sb="0" eb="3">
      <t>ホジョキン</t>
    </rPh>
    <rPh sb="3" eb="5">
      <t>コウフ</t>
    </rPh>
    <rPh sb="5" eb="8">
      <t>シンセイガク</t>
    </rPh>
    <phoneticPr fontId="9"/>
  </si>
  <si>
    <t>交付申請書
（様式第１号）</t>
    <rPh sb="0" eb="2">
      <t>コウフ</t>
    </rPh>
    <rPh sb="2" eb="5">
      <t>シンセイショ</t>
    </rPh>
    <rPh sb="7" eb="9">
      <t>ヨウシキ</t>
    </rPh>
    <rPh sb="9" eb="10">
      <t>ダイ</t>
    </rPh>
    <rPh sb="11" eb="12">
      <t>ゴウ</t>
    </rPh>
    <phoneticPr fontId="9"/>
  </si>
  <si>
    <t>例）　2024年6月30日の場合　→　6/30</t>
    <rPh sb="0" eb="1">
      <t>レイ</t>
    </rPh>
    <rPh sb="7" eb="8">
      <t>ネン</t>
    </rPh>
    <rPh sb="9" eb="10">
      <t>ガツ</t>
    </rPh>
    <rPh sb="12" eb="13">
      <t>ニチ</t>
    </rPh>
    <rPh sb="14" eb="16">
      <t>バアイ</t>
    </rPh>
    <phoneticPr fontId="9"/>
  </si>
  <si>
    <t>省令の係数</t>
    <rPh sb="0" eb="1">
      <t>ショウ</t>
    </rPh>
    <rPh sb="1" eb="2">
      <t>レイ</t>
    </rPh>
    <rPh sb="3" eb="5">
      <t>ケイスウ</t>
    </rPh>
    <phoneticPr fontId="19"/>
  </si>
  <si>
    <t>各決算額は消費税抜きで記載ください</t>
    <rPh sb="0" eb="1">
      <t>カク</t>
    </rPh>
    <rPh sb="1" eb="4">
      <t>ケッサンガク</t>
    </rPh>
    <rPh sb="5" eb="8">
      <t>ショウヒゼイ</t>
    </rPh>
    <rPh sb="8" eb="9">
      <t>ヌ</t>
    </rPh>
    <rPh sb="11" eb="13">
      <t>キサイ</t>
    </rPh>
    <phoneticPr fontId="9"/>
  </si>
  <si>
    <t>←消費税は欄を設けてまとめて記載ください</t>
    <rPh sb="1" eb="4">
      <t>ショウヒゼイ</t>
    </rPh>
    <rPh sb="5" eb="6">
      <t>ラン</t>
    </rPh>
    <rPh sb="7" eb="8">
      <t>モウ</t>
    </rPh>
    <rPh sb="14" eb="16">
      <t>キサイ</t>
    </rPh>
    <phoneticPr fontId="9"/>
  </si>
  <si>
    <t>決算額（税抜き）</t>
    <rPh sb="0" eb="3">
      <t>ケッサンガク</t>
    </rPh>
    <rPh sb="4" eb="6">
      <t>ゼイヌ</t>
    </rPh>
    <phoneticPr fontId="9"/>
  </si>
  <si>
    <t>工事費</t>
    <rPh sb="0" eb="3">
      <t>コウジヒ</t>
    </rPh>
    <phoneticPr fontId="9"/>
  </si>
  <si>
    <t>設備費</t>
    <rPh sb="0" eb="2">
      <t>セツビ</t>
    </rPh>
    <rPh sb="2" eb="3">
      <t>ヒ</t>
    </rPh>
    <phoneticPr fontId="9"/>
  </si>
  <si>
    <t>うち補助対象経費</t>
    <rPh sb="2" eb="6">
      <t>ホジョタイショウ</t>
    </rPh>
    <rPh sb="6" eb="8">
      <t>ケイヒ</t>
    </rPh>
    <phoneticPr fontId="9"/>
  </si>
  <si>
    <r>
      <t>決算額（税抜き）
*</t>
    </r>
    <r>
      <rPr>
        <sz val="8"/>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</si>
  <si>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9"/>
  </si>
  <si>
    <t>取組項目</t>
  </si>
  <si>
    <t>車体</t>
    <rPh sb="0" eb="2">
      <t>シャタイ</t>
    </rPh>
    <phoneticPr fontId="9"/>
  </si>
  <si>
    <t>充電器</t>
    <rPh sb="0" eb="3">
      <t>ジュウデンキ</t>
    </rPh>
    <phoneticPr fontId="9"/>
  </si>
  <si>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9"/>
  </si>
  <si>
    <t>３. 処分制限期間＝法定耐用年数とする。</t>
    <rPh sb="3" eb="5">
      <t>ショブン</t>
    </rPh>
    <rPh sb="5" eb="7">
      <t>セイゲン</t>
    </rPh>
    <rPh sb="7" eb="9">
      <t>キカン</t>
    </rPh>
    <rPh sb="10" eb="12">
      <t>ホウテイ</t>
    </rPh>
    <rPh sb="12" eb="14">
      <t>タイヨウ</t>
    </rPh>
    <rPh sb="14" eb="16">
      <t>ネンスウ</t>
    </rPh>
    <phoneticPr fontId="9"/>
  </si>
  <si>
    <t>完工日</t>
    <rPh sb="0" eb="2">
      <t>カンコウ</t>
    </rPh>
    <rPh sb="2" eb="3">
      <t>ビ</t>
    </rPh>
    <phoneticPr fontId="9"/>
  </si>
  <si>
    <t>その他再エネ等設備</t>
    <rPh sb="2" eb="3">
      <t>タ</t>
    </rPh>
    <rPh sb="3" eb="4">
      <t>サイ</t>
    </rPh>
    <rPh sb="6" eb="7">
      <t>トウ</t>
    </rPh>
    <rPh sb="7" eb="9">
      <t>セツビ</t>
    </rPh>
    <phoneticPr fontId="9"/>
  </si>
  <si>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9"/>
  </si>
  <si>
    <t>（導入した設備名（型番）、数量）</t>
    <rPh sb="1" eb="3">
      <t>ドウニュウ</t>
    </rPh>
    <rPh sb="5" eb="7">
      <t>セツビ</t>
    </rPh>
    <rPh sb="7" eb="8">
      <t>メイ</t>
    </rPh>
    <rPh sb="9" eb="11">
      <t>カタバン</t>
    </rPh>
    <rPh sb="13" eb="15">
      <t>スウリョウ</t>
    </rPh>
    <phoneticPr fontId="9"/>
  </si>
  <si>
    <t>　市町から災害時における地域の避難所に指定されたことがわかる書類
（指定避難所枠の場合で、採択申請時に「指定予定」のもの）</t>
    <rPh sb="5" eb="7">
      <t>サイガイ</t>
    </rPh>
    <rPh sb="7" eb="8">
      <t>ジ</t>
    </rPh>
    <rPh sb="12" eb="14">
      <t>チイキ</t>
    </rPh>
    <rPh sb="30" eb="32">
      <t>ショルイ</t>
    </rPh>
    <rPh sb="34" eb="39">
      <t>シテイヒナンショ</t>
    </rPh>
    <rPh sb="39" eb="40">
      <t>ワク</t>
    </rPh>
    <rPh sb="41" eb="43">
      <t>バアイ</t>
    </rPh>
    <rPh sb="45" eb="50">
      <t>サイタクシンセイジ</t>
    </rPh>
    <rPh sb="52" eb="56">
      <t>シテイヨテイ</t>
    </rPh>
    <phoneticPr fontId="9"/>
  </si>
  <si>
    <t>びわ湖カーボンクレジット倶楽部入会届</t>
  </si>
  <si>
    <t>令和　　年　　月　　日</t>
    <phoneticPr fontId="52"/>
  </si>
  <si>
    <t>〒</t>
  </si>
  <si>
    <t>⑤創出されたＪ－クレジットの売却益がＣＯ₂ネットゼロ社会づくりに寄与する事業への活用に係る業務に利用されることに同意します。</t>
  </si>
  <si>
    <t>⑥「びわ湖カーボンクレジット倶楽部」に登録する照明設備は、他の類似制度およびＪ－クレジット制度における他のプロジェクトのいずれにおいても登録していません。</t>
  </si>
  <si>
    <t>（LED照明）</t>
  </si>
  <si>
    <r>
      <t>私は、</t>
    </r>
    <r>
      <rPr>
        <sz val="10.5"/>
        <color theme="1"/>
        <rFont val="ＭＳ 明朝"/>
        <family val="1"/>
        <charset val="128"/>
      </rPr>
      <t>滋賀県</t>
    </r>
    <r>
      <rPr>
        <sz val="11"/>
        <color theme="1"/>
        <rFont val="ＭＳ 明朝"/>
        <family val="1"/>
        <charset val="128"/>
      </rPr>
      <t>が実施する「</t>
    </r>
    <r>
      <rPr>
        <sz val="10.5"/>
        <color theme="1"/>
        <rFont val="ＭＳ 明朝"/>
        <family val="1"/>
        <charset val="128"/>
      </rPr>
      <t>滋賀県内の事業所におけるLEDの導入によるCO</t>
    </r>
    <r>
      <rPr>
        <vertAlign val="subscript"/>
        <sz val="10.5"/>
        <color theme="1"/>
        <rFont val="ＭＳ 明朝"/>
        <family val="1"/>
        <charset val="128"/>
      </rPr>
      <t>2</t>
    </r>
    <r>
      <rPr>
        <sz val="10.5"/>
        <color theme="1"/>
        <rFont val="ＭＳ 明朝"/>
        <family val="1"/>
        <charset val="128"/>
      </rPr>
      <t>削減プロジェクト</t>
    </r>
    <r>
      <rPr>
        <sz val="11"/>
        <color theme="1"/>
        <rFont val="ＭＳ 明朝"/>
        <family val="1"/>
        <charset val="128"/>
      </rPr>
      <t>」の趣旨・目的に賛同し、「</t>
    </r>
    <r>
      <rPr>
        <sz val="10.5"/>
        <color theme="1"/>
        <rFont val="ＭＳ 明朝"/>
        <family val="1"/>
        <charset val="128"/>
      </rPr>
      <t>びわ湖カーボンクレジット倶楽部運営規約</t>
    </r>
    <r>
      <rPr>
        <sz val="11"/>
        <color theme="1"/>
        <rFont val="ＭＳ 明朝"/>
        <family val="1"/>
        <charset val="128"/>
      </rPr>
      <t>」および以下の事項を同意・確認のうえ、</t>
    </r>
    <r>
      <rPr>
        <sz val="10.5"/>
        <color theme="1"/>
        <rFont val="ＭＳ 明朝"/>
        <family val="1"/>
        <charset val="128"/>
      </rPr>
      <t>滋賀県</t>
    </r>
    <r>
      <rPr>
        <sz val="11"/>
        <color theme="1"/>
        <rFont val="ＭＳ 明朝"/>
        <family val="1"/>
        <charset val="128"/>
      </rPr>
      <t>が運営・管理する「</t>
    </r>
    <r>
      <rPr>
        <sz val="10.5"/>
        <color theme="1"/>
        <rFont val="ＭＳ 明朝"/>
        <family val="1"/>
        <charset val="128"/>
      </rPr>
      <t>びわ湖カーボンクレジット倶楽部</t>
    </r>
    <r>
      <rPr>
        <sz val="11"/>
        <color theme="1"/>
        <rFont val="ＭＳ 明朝"/>
        <family val="1"/>
        <charset val="128"/>
      </rPr>
      <t>」への入会を申し込みます。</t>
    </r>
  </si>
  <si>
    <t>FAX番号</t>
  </si>
  <si>
    <t>Ｅ-メール</t>
  </si>
  <si>
    <t>(同意・確認をしてチェック☑してください)</t>
  </si>
  <si>
    <t>④省電力の照明設備を導入することによる環境価値温室効果ガス排出量の削減効果 Ｊ－クレジット) を滋賀県へ譲渡すること、その結果として譲渡した分につき「省電力の照明設備を導入することで温室効果ガス排出量を削減」したことを主張できなくなることに同意します。</t>
  </si>
  <si>
    <t>⑦日本経済団体連合会における低炭素社会実行計画への参加については以下の通りです 。</t>
  </si>
  <si>
    <t>　　　　　参加しています　 　　参加していません</t>
    <phoneticPr fontId="52"/>
  </si>
  <si>
    <t>うち補助対象経費
（税抜き）</t>
    <rPh sb="2" eb="4">
      <t>ホジョ</t>
    </rPh>
    <rPh sb="4" eb="6">
      <t>タイショウ</t>
    </rPh>
    <rPh sb="6" eb="8">
      <t>ケイヒ</t>
    </rPh>
    <rPh sb="10" eb="12">
      <t>ゼイヌ</t>
    </rPh>
    <phoneticPr fontId="9" alignment="distributed"/>
  </si>
  <si>
    <t>（参考様式）エネルギー換算表にデータを入力すると自動反映されます。</t>
    <rPh sb="1" eb="3">
      <t>サンコウ</t>
    </rPh>
    <rPh sb="3" eb="5">
      <t>ヨウシキ</t>
    </rPh>
    <rPh sb="11" eb="14">
      <t>カンサンヒョウ</t>
    </rPh>
    <rPh sb="19" eb="21">
      <t>ニュウリョク</t>
    </rPh>
    <rPh sb="24" eb="26">
      <t>ジドウ</t>
    </rPh>
    <rPh sb="26" eb="28">
      <t>ハンエイ</t>
    </rPh>
    <phoneticPr fontId="9"/>
  </si>
  <si>
    <t>削減率と補助対象経費が決まれば、自動的に金額が決定されます</t>
    <rPh sb="0" eb="3">
      <t>サクゲンリツ</t>
    </rPh>
    <rPh sb="4" eb="8">
      <t>ホジョタイショウ</t>
    </rPh>
    <rPh sb="8" eb="10">
      <t>ケイヒ</t>
    </rPh>
    <rPh sb="11" eb="12">
      <t>キ</t>
    </rPh>
    <rPh sb="16" eb="19">
      <t>ジドウテキ</t>
    </rPh>
    <rPh sb="20" eb="22">
      <t>キンガク</t>
    </rPh>
    <rPh sb="23" eb="25">
      <t>ケッテイ</t>
    </rPh>
    <phoneticPr fontId="9"/>
  </si>
  <si>
    <t>令和７年度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9"/>
  </si>
  <si>
    <t>令和７年度 省エネ・再エネ等設備導入加速化補助金交付申請書　チェックシート</t>
    <rPh sb="0" eb="2">
      <t>レイワ</t>
    </rPh>
    <rPh sb="3" eb="5">
      <t>ネンド</t>
    </rPh>
    <rPh sb="4" eb="5">
      <t>ド</t>
    </rPh>
    <rPh sb="24" eb="26">
      <t>コウフ</t>
    </rPh>
    <rPh sb="26" eb="29">
      <t>シンセイショ</t>
    </rPh>
    <phoneticPr fontId="9"/>
  </si>
  <si>
    <t>　下記申請者の令和７年度省エネ・再エネ等設備導入加速化補助金事業については、下記のとおり工事を行ったことを証明します。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38" eb="40">
      <t>カキ</t>
    </rPh>
    <rPh sb="44" eb="46">
      <t>コウジ</t>
    </rPh>
    <rPh sb="47" eb="48">
      <t>オコナ</t>
    </rPh>
    <rPh sb="53" eb="55">
      <t>ショウメイ</t>
    </rPh>
    <phoneticPr fontId="9"/>
  </si>
  <si>
    <t>令和７年度省エネ・再エネ等設備導入加速化補助金</t>
    <phoneticPr fontId="9"/>
  </si>
  <si>
    <t>令和７年度省エネ・再エネ等設備導入加速化補助金実績報告書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9"/>
  </si>
  <si>
    <t>令和７年度省エネ備導入加速化補助金事業効果報告書</t>
    <rPh sb="0" eb="2">
      <t>レイワ</t>
    </rPh>
    <rPh sb="3" eb="5">
      <t>ネンド</t>
    </rPh>
    <rPh sb="5" eb="6">
      <t>ショウ</t>
    </rPh>
    <rPh sb="8" eb="9">
      <t>ビ</t>
    </rPh>
    <rPh sb="9" eb="11">
      <t>ドウニュウ</t>
    </rPh>
    <rPh sb="11" eb="14">
      <t>カソクカ</t>
    </rPh>
    <rPh sb="14" eb="17">
      <t>ホジョキン</t>
    </rPh>
    <rPh sb="17" eb="19">
      <t>ジギョウ</t>
    </rPh>
    <rPh sb="19" eb="21">
      <t>コウカ</t>
    </rPh>
    <rPh sb="21" eb="24">
      <t>ホウコクショ</t>
    </rPh>
    <phoneticPr fontId="9"/>
  </si>
  <si>
    <t>令和７年度再エネ等設備導入加速化補助金事業効果報告書</t>
    <rPh sb="0" eb="2">
      <t>レイワ</t>
    </rPh>
    <rPh sb="3" eb="5">
      <t>ネンド</t>
    </rPh>
    <rPh sb="5" eb="6">
      <t>サイ</t>
    </rPh>
    <rPh sb="8" eb="9">
      <t>トウ</t>
    </rPh>
    <rPh sb="9" eb="11">
      <t>セツビ</t>
    </rPh>
    <rPh sb="11" eb="13">
      <t>ドウニュウ</t>
    </rPh>
    <rPh sb="13" eb="16">
      <t>カソクカ</t>
    </rPh>
    <rPh sb="16" eb="19">
      <t>ホジョキン</t>
    </rPh>
    <rPh sb="19" eb="21">
      <t>ジギョウ</t>
    </rPh>
    <rPh sb="21" eb="23">
      <t>コウカ</t>
    </rPh>
    <rPh sb="23" eb="26">
      <t>ホウコクショ</t>
    </rPh>
    <phoneticPr fontId="9"/>
  </si>
  <si>
    <t>令和７年度省エネ・再エネ等設備導入加速化補助金交付申請書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9"/>
  </si>
  <si>
    <t>見積金額の低い業者を選定できていますか。</t>
    <rPh sb="0" eb="4">
      <t>ミツモリキンガク</t>
    </rPh>
    <rPh sb="5" eb="6">
      <t>ヒク</t>
    </rPh>
    <rPh sb="7" eb="9">
      <t>ギョウシャ</t>
    </rPh>
    <rPh sb="10" eb="12">
      <t>センテイ</t>
    </rPh>
    <phoneticPr fontId="9"/>
  </si>
  <si>
    <t>停電時の自立運転機能供給対象と容量の妥当性</t>
    <rPh sb="0" eb="2">
      <t>テイデン</t>
    </rPh>
    <rPh sb="2" eb="3">
      <t>ジ</t>
    </rPh>
    <rPh sb="4" eb="8">
      <t>ジリツウンテン</t>
    </rPh>
    <rPh sb="8" eb="10">
      <t>キノウ</t>
    </rPh>
    <rPh sb="10" eb="12">
      <t>キョウキュウ</t>
    </rPh>
    <rPh sb="12" eb="14">
      <t>タイショウ</t>
    </rPh>
    <rPh sb="15" eb="17">
      <t>ヨウリョウ</t>
    </rPh>
    <rPh sb="18" eb="21">
      <t>ダトウセイ</t>
    </rPh>
    <phoneticPr fontId="9"/>
  </si>
  <si>
    <t>振込手数料は自己負担であることを理解できていますか。</t>
    <rPh sb="0" eb="5">
      <t>フリコミテスウリョウ</t>
    </rPh>
    <rPh sb="6" eb="10">
      <t>ジコフタン</t>
    </rPh>
    <rPh sb="16" eb="18">
      <t>リカイ</t>
    </rPh>
    <phoneticPr fontId="9"/>
  </si>
  <si>
    <t>補助金交付金額</t>
    <rPh sb="0" eb="3">
      <t>ホジョキン</t>
    </rPh>
    <rPh sb="3" eb="5">
      <t>コウフ</t>
    </rPh>
    <rPh sb="5" eb="6">
      <t>キン</t>
    </rPh>
    <rPh sb="6" eb="7">
      <t>ガク</t>
    </rPh>
    <phoneticPr fontId="9"/>
  </si>
  <si>
    <t>事業の説明</t>
    <rPh sb="0" eb="2">
      <t>ジギョウ</t>
    </rPh>
    <rPh sb="3" eb="5">
      <t>セツメイ</t>
    </rPh>
    <phoneticPr fontId="9"/>
  </si>
  <si>
    <r>
      <t xml:space="preserve">備考
</t>
    </r>
    <r>
      <rPr>
        <sz val="6"/>
        <rFont val="ＭＳ ゴシック"/>
        <family val="3"/>
        <charset val="128"/>
      </rPr>
      <t>（自立運転機能があるパワコンはその旨備考欄に記載ください）</t>
    </r>
    <rPh sb="0" eb="2">
      <t>ビコウ</t>
    </rPh>
    <rPh sb="4" eb="8">
      <t>ジリツウンテン</t>
    </rPh>
    <rPh sb="8" eb="10">
      <t>キノウ</t>
    </rPh>
    <rPh sb="20" eb="21">
      <t>ムネ</t>
    </rPh>
    <rPh sb="21" eb="24">
      <t>ビコウラン</t>
    </rPh>
    <rPh sb="25" eb="27">
      <t>キサイ</t>
    </rPh>
    <phoneticPr fontId="9"/>
  </si>
  <si>
    <t>・自立運転機能の電圧、容量（複数あるなら設備ごとに記載）
・電源供給する対象設備および同時に発生する最大使用電力</t>
    <rPh sb="1" eb="5">
      <t>ジリツウンテン</t>
    </rPh>
    <rPh sb="5" eb="7">
      <t>キノウ</t>
    </rPh>
    <rPh sb="8" eb="10">
      <t>デンアツ</t>
    </rPh>
    <rPh sb="11" eb="13">
      <t>ヨウリョウ</t>
    </rPh>
    <rPh sb="14" eb="16">
      <t>フクスウ</t>
    </rPh>
    <rPh sb="20" eb="22">
      <t>セツビ</t>
    </rPh>
    <rPh sb="25" eb="27">
      <t>キサイ</t>
    </rPh>
    <rPh sb="32" eb="34">
      <t>デンゲン</t>
    </rPh>
    <rPh sb="34" eb="36">
      <t>キョウキュウ</t>
    </rPh>
    <rPh sb="38" eb="40">
      <t>タイショウ</t>
    </rPh>
    <rPh sb="40" eb="42">
      <t>セツビ</t>
    </rPh>
    <rPh sb="45" eb="47">
      <t>ドウジ</t>
    </rPh>
    <rPh sb="48" eb="50">
      <t>ハッセイ</t>
    </rPh>
    <rPh sb="52" eb="54">
      <t>サイダイ</t>
    </rPh>
    <rPh sb="54" eb="56">
      <t>シヨウ</t>
    </rPh>
    <rPh sb="56" eb="58">
      <t>デンリョク</t>
    </rPh>
    <phoneticPr fontId="9"/>
  </si>
  <si>
    <t>＊削減量の根拠資料も提出要</t>
    <rPh sb="1" eb="3">
      <t>サクゲン</t>
    </rPh>
    <rPh sb="3" eb="4">
      <t>リョウ</t>
    </rPh>
    <rPh sb="5" eb="7">
      <t>コンキョ</t>
    </rPh>
    <rPh sb="7" eb="9">
      <t>シリョウ</t>
    </rPh>
    <rPh sb="10" eb="12">
      <t>テイシュツ</t>
    </rPh>
    <rPh sb="12" eb="13">
      <t>ヨウ</t>
    </rPh>
    <phoneticPr fontId="9"/>
  </si>
  <si>
    <t>＊発注先と工事施工者が違う場合は施工者印必要</t>
    <rPh sb="1" eb="3">
      <t>ハッチュウ</t>
    </rPh>
    <rPh sb="3" eb="4">
      <t>サキ</t>
    </rPh>
    <rPh sb="5" eb="7">
      <t>コウジ</t>
    </rPh>
    <rPh sb="7" eb="9">
      <t>セコウ</t>
    </rPh>
    <rPh sb="9" eb="10">
      <t>シャ</t>
    </rPh>
    <rPh sb="11" eb="12">
      <t>チガ</t>
    </rPh>
    <rPh sb="13" eb="15">
      <t>バアイ</t>
    </rPh>
    <rPh sb="16" eb="18">
      <t>セコウ</t>
    </rPh>
    <rPh sb="18" eb="19">
      <t>シャ</t>
    </rPh>
    <rPh sb="19" eb="20">
      <t>イン</t>
    </rPh>
    <rPh sb="20" eb="22">
      <t>ヒツヨウ</t>
    </rPh>
    <phoneticPr fontId="9"/>
  </si>
  <si>
    <t>見積書（滋賀県内の事業者から２者以上）</t>
    <rPh sb="4" eb="8">
      <t>シガケンナイ</t>
    </rPh>
    <rPh sb="9" eb="12">
      <t>ジギョウシャ</t>
    </rPh>
    <phoneticPr fontId="9"/>
  </si>
  <si>
    <t>補助対象経費には消費税不要</t>
    <rPh sb="0" eb="6">
      <t>ホジョタイショウケイヒ</t>
    </rPh>
    <rPh sb="8" eb="11">
      <t>ショウヒゼイ</t>
    </rPh>
    <rPh sb="11" eb="13">
      <t>フヨウ</t>
    </rPh>
    <phoneticPr fontId="9"/>
  </si>
  <si>
    <t>効果報告時　実績報告</t>
    <rPh sb="0" eb="5">
      <t>コウカホウコクジ</t>
    </rPh>
    <rPh sb="6" eb="8">
      <t>ジッセキ</t>
    </rPh>
    <rPh sb="8" eb="10">
      <t>ホウコク</t>
    </rPh>
    <phoneticPr fontId="52"/>
  </si>
  <si>
    <t>効果報告時　実績報告</t>
    <phoneticPr fontId="52"/>
  </si>
  <si>
    <t>申請日</t>
    <rPh sb="0" eb="2">
      <t>シンセイ</t>
    </rPh>
    <rPh sb="2" eb="3">
      <t>ビ</t>
    </rPh>
    <phoneticPr fontId="9"/>
  </si>
  <si>
    <t>令和７年度省エネ・再エネ等設備導入加速化補助金事業実績報告書（兼交付請求書）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9"/>
  </si>
  <si>
    <t>実績報告</t>
    <rPh sb="0" eb="4">
      <t>ジッセキホウコク</t>
    </rPh>
    <phoneticPr fontId="9"/>
  </si>
  <si>
    <t>交付請求</t>
    <rPh sb="0" eb="4">
      <t>コウフセイキュウ</t>
    </rPh>
    <phoneticPr fontId="9"/>
  </si>
  <si>
    <t>請求金額</t>
    <rPh sb="0" eb="4">
      <t>セイキュウキンガク</t>
    </rPh>
    <phoneticPr fontId="9"/>
  </si>
  <si>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9"/>
  </si>
  <si>
    <t>ただし設備変更や仕様変更などで補助金額が変わる場合もあり、その場合再度補助金額の算定必要。</t>
    <rPh sb="31" eb="33">
      <t>バアイ</t>
    </rPh>
    <rPh sb="33" eb="35">
      <t>サイド</t>
    </rPh>
    <rPh sb="35" eb="39">
      <t>ホジョキンガク</t>
    </rPh>
    <rPh sb="40" eb="42">
      <t>サンテイ</t>
    </rPh>
    <rPh sb="42" eb="44">
      <t>ヒツヨウ</t>
    </rPh>
    <phoneticPr fontId="9"/>
  </si>
  <si>
    <t>←交付申請時での補助金交付額を記載。</t>
    <rPh sb="1" eb="3">
      <t>コウフ</t>
    </rPh>
    <rPh sb="3" eb="5">
      <t>シンセイ</t>
    </rPh>
    <rPh sb="5" eb="6">
      <t>ジ</t>
    </rPh>
    <rPh sb="8" eb="10">
      <t>ホジョ</t>
    </rPh>
    <rPh sb="11" eb="13">
      <t>コウフ</t>
    </rPh>
    <rPh sb="13" eb="14">
      <t>ガク</t>
    </rPh>
    <rPh sb="15" eb="17">
      <t>キサイ</t>
    </rPh>
    <phoneticPr fontId="9"/>
  </si>
  <si>
    <t>（交付申請時の金額以上にはなりません）</t>
    <rPh sb="5" eb="6">
      <t>ジ</t>
    </rPh>
    <phoneticPr fontId="9"/>
  </si>
  <si>
    <t>報告日</t>
    <rPh sb="0" eb="3">
      <t>ホウコクビ</t>
    </rPh>
    <phoneticPr fontId="9"/>
  </si>
  <si>
    <t>（請求日）</t>
    <rPh sb="1" eb="3">
      <t>セイキュウ</t>
    </rPh>
    <rPh sb="3" eb="4">
      <t>ビ</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</si>
  <si>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8">
      <t>ショウ</t>
    </rPh>
    <rPh sb="50" eb="52">
      <t>シンダン</t>
    </rPh>
    <rPh sb="52" eb="55">
      <t>ホウコクショ</t>
    </rPh>
    <rPh sb="56" eb="58">
      <t>キサイ</t>
    </rPh>
    <rPh sb="63" eb="65">
      <t>スウチ</t>
    </rPh>
    <rPh sb="66" eb="67">
      <t>オナ</t>
    </rPh>
    <rPh sb="68" eb="70">
      <t>バアイ</t>
    </rPh>
    <rPh sb="71" eb="73">
      <t>ガイトウ</t>
    </rPh>
    <rPh sb="73" eb="75">
      <t>ブブン</t>
    </rPh>
    <rPh sb="76" eb="77">
      <t>ウツ</t>
    </rPh>
    <rPh sb="79" eb="80">
      <t>ベツ</t>
    </rPh>
    <rPh sb="80" eb="81">
      <t>ヨウ</t>
    </rPh>
    <rPh sb="82" eb="84">
      <t>テンプ</t>
    </rPh>
    <phoneticPr fontId="9"/>
  </si>
  <si>
    <t>３　事業の効果について</t>
    <rPh sb="2" eb="4">
      <t>ジギョウ</t>
    </rPh>
    <rPh sb="5" eb="7">
      <t>コウカ</t>
    </rPh>
    <rPh sb="7" eb="8">
      <t>ゲンリョウ</t>
    </rPh>
    <phoneticPr fontId="9"/>
  </si>
  <si>
    <t>発電量、自家消費量の根拠資料が添付されていますか。</t>
    <rPh sb="0" eb="2">
      <t>ハツデン</t>
    </rPh>
    <rPh sb="2" eb="3">
      <t>リョウ</t>
    </rPh>
    <rPh sb="4" eb="6">
      <t>ジカ</t>
    </rPh>
    <rPh sb="6" eb="8">
      <t>ショウヒ</t>
    </rPh>
    <rPh sb="8" eb="9">
      <t>リョウ</t>
    </rPh>
    <rPh sb="10" eb="12">
      <t>コンキョ</t>
    </rPh>
    <rPh sb="12" eb="14">
      <t>シリョウ</t>
    </rPh>
    <rPh sb="15" eb="17">
      <t>テンプ</t>
    </rPh>
    <phoneticPr fontId="9"/>
  </si>
  <si>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9"/>
  </si>
  <si>
    <t>補助金請求額は事業報告書と一致していますか。</t>
    <rPh sb="0" eb="3">
      <t>ホジョキン</t>
    </rPh>
    <rPh sb="3" eb="5">
      <t>セイキュウ</t>
    </rPh>
    <rPh sb="5" eb="6">
      <t>ガク</t>
    </rPh>
    <rPh sb="7" eb="12">
      <t>ジギョウホウコクショ</t>
    </rPh>
    <rPh sb="13" eb="15">
      <t>イッチ</t>
    </rPh>
    <phoneticPr fontId="9"/>
  </si>
  <si>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7" eb="48">
      <t>トウ</t>
    </rPh>
    <rPh sb="50" eb="52">
      <t>テンプ</t>
    </rPh>
    <phoneticPr fontId="9"/>
  </si>
  <si>
    <t>事業計画書の発注予定業者や経費と一致していますか。</t>
    <rPh sb="0" eb="2">
      <t>ジギョウ</t>
    </rPh>
    <rPh sb="2" eb="5">
      <t>ケイカクショ</t>
    </rPh>
    <rPh sb="6" eb="8">
      <t>ハッチュウ</t>
    </rPh>
    <rPh sb="8" eb="10">
      <t>ヨテイ</t>
    </rPh>
    <rPh sb="10" eb="12">
      <t>ギョウシャ</t>
    </rPh>
    <rPh sb="13" eb="15">
      <t>ケイヒ</t>
    </rPh>
    <rPh sb="16" eb="18">
      <t>イッチ</t>
    </rPh>
    <phoneticPr fontId="9"/>
  </si>
  <si>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9"/>
  </si>
  <si>
    <t>履歴事項全部証明書
（法人）</t>
    <rPh sb="0" eb="2">
      <t>リレキ</t>
    </rPh>
    <rPh sb="2" eb="4">
      <t>ジコウ</t>
    </rPh>
    <rPh sb="4" eb="6">
      <t>ゼンブ</t>
    </rPh>
    <rPh sb="6" eb="9">
      <t>ショウメイショ</t>
    </rPh>
    <rPh sb="11" eb="13">
      <t>ホウジン</t>
    </rPh>
    <phoneticPr fontId="9"/>
  </si>
  <si>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9"/>
  </si>
  <si>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</si>
  <si>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9"/>
  </si>
  <si>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9"/>
  </si>
  <si>
    <t>申請書（様式第１号）の申請者と同じですか。</t>
    <rPh sb="0" eb="3">
      <t>シンセイショ</t>
    </rPh>
    <rPh sb="11" eb="14">
      <t>シンセイシャ</t>
    </rPh>
    <rPh sb="15" eb="16">
      <t>オナ</t>
    </rPh>
    <phoneticPr fontId="9"/>
  </si>
  <si>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9"/>
  </si>
  <si>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9"/>
  </si>
  <si>
    <t>対象経費は見積書から正しく引用できていますか。</t>
    <rPh sb="0" eb="4">
      <t>タイショウケイヒ</t>
    </rPh>
    <rPh sb="5" eb="8">
      <t>ミツモリショ</t>
    </rPh>
    <rPh sb="10" eb="11">
      <t>タダ</t>
    </rPh>
    <rPh sb="13" eb="15">
      <t>インヨウ</t>
    </rPh>
    <phoneticPr fontId="9"/>
  </si>
  <si>
    <t>他の補助金の交付有無に関して確認できていますか。</t>
    <rPh sb="0" eb="1">
      <t>ホカ</t>
    </rPh>
    <rPh sb="2" eb="5">
      <t>ホジョキン</t>
    </rPh>
    <rPh sb="6" eb="10">
      <t>コウフウム</t>
    </rPh>
    <rPh sb="11" eb="12">
      <t>カン</t>
    </rPh>
    <rPh sb="14" eb="16">
      <t>カクニン</t>
    </rPh>
    <phoneticPr fontId="9"/>
  </si>
  <si>
    <t>補助対象外の経費は計上されていませんか。（消費税、設計費、事務費、処分費等）</t>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</si>
  <si>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9" eb="31">
      <t>ケンガイ</t>
    </rPh>
    <rPh sb="31" eb="32">
      <t>カ</t>
    </rPh>
    <phoneticPr fontId="9"/>
  </si>
  <si>
    <r>
      <t xml:space="preserve">補助金申請額は正しいですか。
</t>
    </r>
    <r>
      <rPr>
        <sz val="9"/>
        <rFont val="HG丸ｺﾞｼｯｸM-PRO"/>
        <family val="3"/>
        <charset val="128"/>
      </rPr>
      <t>（対象経費の１／3以内、千円未満切捨て、算定および上限額は別表５にて確認すること）</t>
    </r>
    <rPh sb="0" eb="3">
      <t>ホジョキン</t>
    </rPh>
    <rPh sb="3" eb="5">
      <t>シンセイ</t>
    </rPh>
    <rPh sb="5" eb="6">
      <t>ガク</t>
    </rPh>
    <rPh sb="7" eb="8">
      <t>タダ</t>
    </rPh>
    <rPh sb="16" eb="18">
      <t>タイショウ</t>
    </rPh>
    <rPh sb="18" eb="20">
      <t>ケイヒ</t>
    </rPh>
    <rPh sb="24" eb="26">
      <t>イナイ</t>
    </rPh>
    <rPh sb="27" eb="29">
      <t>センエン</t>
    </rPh>
    <rPh sb="29" eb="31">
      <t>ミマン</t>
    </rPh>
    <rPh sb="31" eb="33">
      <t>キリス</t>
    </rPh>
    <rPh sb="35" eb="37">
      <t>サンテイ</t>
    </rPh>
    <rPh sb="40" eb="42">
      <t>ジョウゲン</t>
    </rPh>
    <rPh sb="42" eb="43">
      <t>ガク</t>
    </rPh>
    <rPh sb="44" eb="46">
      <t>ベッピョウ</t>
    </rPh>
    <rPh sb="49" eb="51">
      <t>カクニン</t>
    </rPh>
    <phoneticPr fontId="9"/>
  </si>
  <si>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9"/>
  </si>
  <si>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9"/>
  </si>
  <si>
    <t>事業計画書の内容と変更はありませんか。（要領第8条の軽微な変更は除く。）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9"/>
  </si>
  <si>
    <t>※実績報告時に行動報告書の実行項目が未実施や予定期間に到達していないために、具体的結果が記載できなかった場合は、最終結果を行動報告書に記載して提出ください。</t>
    <rPh sb="1" eb="6">
      <t>ジッセキホウコクジ</t>
    </rPh>
    <rPh sb="7" eb="9">
      <t>コウドウ</t>
    </rPh>
    <rPh sb="9" eb="12">
      <t>ホウコクショ</t>
    </rPh>
    <rPh sb="13" eb="17">
      <t>ジッコウコウモク</t>
    </rPh>
    <rPh sb="18" eb="21">
      <t>ミジッシ</t>
    </rPh>
    <rPh sb="22" eb="26">
      <t>ヨテイキカン</t>
    </rPh>
    <rPh sb="27" eb="29">
      <t>トウタツ</t>
    </rPh>
    <rPh sb="38" eb="41">
      <t>グタイテキ</t>
    </rPh>
    <rPh sb="41" eb="43">
      <t>ケッカ</t>
    </rPh>
    <rPh sb="44" eb="46">
      <t>キサイ</t>
    </rPh>
    <rPh sb="52" eb="54">
      <t>バアイ</t>
    </rPh>
    <rPh sb="56" eb="60">
      <t>サイシュウケッカ</t>
    </rPh>
    <rPh sb="61" eb="63">
      <t>コウドウ</t>
    </rPh>
    <rPh sb="63" eb="66">
      <t>ホウコクショ</t>
    </rPh>
    <rPh sb="67" eb="69">
      <t>キサイ</t>
    </rPh>
    <rPh sb="71" eb="73">
      <t>テイシュツ</t>
    </rPh>
    <phoneticPr fontId="9"/>
  </si>
  <si>
    <t>様式第６号別紙３（効果報告時用）</t>
    <rPh sb="0" eb="2">
      <t>ヨウシキ</t>
    </rPh>
    <rPh sb="2" eb="3">
      <t>ダイ</t>
    </rPh>
    <rPh sb="4" eb="5">
      <t>ゴウ</t>
    </rPh>
    <rPh sb="5" eb="7">
      <t>ベッシ</t>
    </rPh>
    <rPh sb="9" eb="14">
      <t>コウカホウコクジ</t>
    </rPh>
    <rPh sb="14" eb="15">
      <t>ヨウ</t>
    </rPh>
    <phoneticPr fontId="9"/>
  </si>
  <si>
    <t>6-3行動報告書</t>
    <rPh sb="3" eb="5">
      <t>コウドウ</t>
    </rPh>
    <rPh sb="5" eb="8">
      <t>ホウコクショ</t>
    </rPh>
    <phoneticPr fontId="9"/>
  </si>
  <si>
    <t>法人名／屋号</t>
    <rPh sb="4" eb="6">
      <t>ヤゴウ</t>
    </rPh>
    <phoneticPr fontId="52"/>
  </si>
  <si>
    <t>代表者名</t>
    <rPh sb="0" eb="4">
      <t>ダイヒョウシャメイ</t>
    </rPh>
    <phoneticPr fontId="52"/>
  </si>
  <si>
    <r>
      <t xml:space="preserve">住　所
</t>
    </r>
    <r>
      <rPr>
        <sz val="9"/>
        <color theme="1"/>
        <rFont val="ＭＳ 明朝"/>
        <family val="1"/>
        <charset val="128"/>
      </rPr>
      <t>（法人の場合は本社。個人の場合は住民票の住所）</t>
    </r>
    <phoneticPr fontId="9"/>
  </si>
  <si>
    <t>日付は事業完了年月日から３０日以内、及び令和８年２月１０日までですか。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9"/>
  </si>
  <si>
    <t>理事長</t>
    <phoneticPr fontId="52"/>
  </si>
  <si>
    <t>高橋　祥二郎　様</t>
    <rPh sb="0" eb="1">
      <t>タカ</t>
    </rPh>
    <phoneticPr fontId="52"/>
  </si>
  <si>
    <t>公益財団法人　滋賀県産業支援プラザ</t>
    <rPh sb="0" eb="2">
      <t>コウエキ</t>
    </rPh>
    <rPh sb="2" eb="4">
      <t>ザイダン</t>
    </rPh>
    <rPh sb="4" eb="6">
      <t>ホウジン</t>
    </rPh>
    <rPh sb="7" eb="10">
      <t>シガケン</t>
    </rPh>
    <rPh sb="10" eb="14">
      <t>サンギョウシエン</t>
    </rPh>
    <phoneticPr fontId="9"/>
  </si>
  <si>
    <t>　令和　　年　　月　　日付け滋産支第　　　号で交付決定（令和　　年　　月　　日付け
滋産支第　   号で補助金の変更交付決定）のあった標記事業について、令和７年度滋賀県産業支援プラザ省エネ・再エネ等設備導入加速化補助金交付要領第１０条の規定により、その実績を関係書類を添えて報告するとともに、同第１２条の規定により標記事業の補助金交付金額を請求いたします。</t>
    <rPh sb="1" eb="3">
      <t>レイワ</t>
    </rPh>
    <rPh sb="5" eb="6">
      <t>ネン</t>
    </rPh>
    <rPh sb="8" eb="9">
      <t>ツキ</t>
    </rPh>
    <rPh sb="11" eb="12">
      <t>ニチ</t>
    </rPh>
    <rPh sb="12" eb="13">
      <t>ヅ</t>
    </rPh>
    <rPh sb="17" eb="18">
      <t>ダイ</t>
    </rPh>
    <rPh sb="21" eb="22">
      <t>ゴウ</t>
    </rPh>
    <rPh sb="23" eb="25">
      <t>コウフ</t>
    </rPh>
    <rPh sb="25" eb="27">
      <t>ケッテイ</t>
    </rPh>
    <rPh sb="28" eb="30">
      <t>レイワ</t>
    </rPh>
    <rPh sb="45" eb="46">
      <t>ダイ</t>
    </rPh>
    <rPh sb="67" eb="69">
      <t>ヒョウキ</t>
    </rPh>
    <rPh sb="69" eb="71">
      <t>ジギョウ</t>
    </rPh>
    <rPh sb="111" eb="113">
      <t>ヨウリョウ</t>
    </rPh>
    <rPh sb="113" eb="114">
      <t>ダイ</t>
    </rPh>
    <rPh sb="116" eb="117">
      <t>ジョウ</t>
    </rPh>
    <rPh sb="118" eb="120">
      <t>キテイ</t>
    </rPh>
    <rPh sb="126" eb="128">
      <t>ジッセキ</t>
    </rPh>
    <rPh sb="137" eb="139">
      <t>ホウコク</t>
    </rPh>
    <rPh sb="146" eb="147">
      <t>ドウ</t>
    </rPh>
    <rPh sb="147" eb="148">
      <t>ダイ</t>
    </rPh>
    <rPh sb="150" eb="151">
      <t>ジョウ</t>
    </rPh>
    <rPh sb="152" eb="154">
      <t>キテイ</t>
    </rPh>
    <rPh sb="157" eb="159">
      <t>ヒョウキ</t>
    </rPh>
    <rPh sb="159" eb="161">
      <t>ジギョウ</t>
    </rPh>
    <rPh sb="162" eb="165">
      <t>ホジョキン</t>
    </rPh>
    <rPh sb="165" eb="167">
      <t>コウフ</t>
    </rPh>
    <rPh sb="167" eb="169">
      <t>キンガク</t>
    </rPh>
    <rPh sb="170" eb="172">
      <t>セイキュウ</t>
    </rPh>
    <phoneticPr fontId="9"/>
  </si>
  <si>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9"/>
  </si>
  <si>
    <t>　令和　年　月　～　　令和　年　月</t>
    <rPh sb="1" eb="3">
      <t>レイワ</t>
    </rPh>
    <rPh sb="4" eb="5">
      <t>ネン</t>
    </rPh>
    <rPh sb="6" eb="7">
      <t>ツキ</t>
    </rPh>
    <rPh sb="11" eb="13">
      <t>レイワ</t>
    </rPh>
    <rPh sb="14" eb="15">
      <t>ネン</t>
    </rPh>
    <rPh sb="16" eb="17">
      <t>ツキ</t>
    </rPh>
    <phoneticPr fontId="19"/>
  </si>
  <si>
    <t>kWh</t>
    <phoneticPr fontId="9" alignment="distributed"/>
  </si>
  <si>
    <t>　令和７年度省エネ・再エネ等設備導入加速化補助金の交付を受けたいので、令和７年度滋賀県産業支援プラザ省エネ・再エネ等設備導入加速化補助金要領６条の規定により、下記のとおり提出します。
　なお、この申請に当たり同要領第14条第各号のいずれかに該当する事実が判明したときは、補助金等の交付の決定の全部または一部を取り消されても、何ら意義の申立てを行いません。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phoneticPr fontId="9"/>
  </si>
  <si>
    <t>条例第25条に該当する事業者（本事業の対象外となります）ではありません。</t>
    <rPh sb="0" eb="2">
      <t>ジョウレイ</t>
    </rPh>
    <rPh sb="2" eb="3">
      <t>ダイ</t>
    </rPh>
    <rPh sb="5" eb="6">
      <t>ジョウ</t>
    </rPh>
    <rPh sb="7" eb="9">
      <t>ガイトウ</t>
    </rPh>
    <rPh sb="11" eb="14">
      <t>ジギョウシャ</t>
    </rPh>
    <rPh sb="15" eb="16">
      <t>ホン</t>
    </rPh>
    <rPh sb="16" eb="18">
      <t>ジギョウ</t>
    </rPh>
    <rPh sb="19" eb="22">
      <t>タイショウガイ</t>
    </rPh>
    <phoneticPr fontId="9"/>
  </si>
  <si>
    <t>②「補助対象経費の１／３」については「５＞収支予算＞支出＞うち補助対象経費　計」から反映されます。</t>
    <rPh sb="21" eb="25">
      <t>シュウシヨサン</t>
    </rPh>
    <rPh sb="26" eb="28">
      <t>シシュツ</t>
    </rPh>
    <rPh sb="31" eb="37">
      <t>ホジョタイショウケイヒ</t>
    </rPh>
    <rPh sb="38" eb="39">
      <t>ケイ</t>
    </rPh>
    <rPh sb="42" eb="44">
      <t>ハンエイ</t>
    </rPh>
    <phoneticPr fontId="9"/>
  </si>
  <si>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9"/>
  </si>
  <si>
    <t>新旧照明リスト（様式第１号別紙２（LED照明設備））</t>
    <rPh sb="0" eb="2">
      <t>シンキュウ</t>
    </rPh>
    <rPh sb="2" eb="4">
      <t>ショウメイ</t>
    </rPh>
    <phoneticPr fontId="9"/>
  </si>
  <si>
    <t>びわ湖カーボンクレジット　　　　　　　　　　　　＊LED照明のみ</t>
    <phoneticPr fontId="9"/>
  </si>
  <si>
    <t>倶楽部入会届</t>
    <rPh sb="0" eb="3">
      <t>クラブ</t>
    </rPh>
    <rPh sb="3" eb="6">
      <t>ニュウカイトドケ</t>
    </rPh>
    <phoneticPr fontId="9"/>
  </si>
  <si>
    <t>行動計画書
＊省エネ設備導入のみ</t>
    <rPh sb="0" eb="2">
      <t>コウドウ</t>
    </rPh>
    <rPh sb="2" eb="4">
      <t>ケイカク</t>
    </rPh>
    <rPh sb="4" eb="5">
      <t>ショ</t>
    </rPh>
    <rPh sb="7" eb="8">
      <t>ショウ</t>
    </rPh>
    <rPh sb="10" eb="12">
      <t>セツビ</t>
    </rPh>
    <rPh sb="12" eb="14">
      <t>ドウニュウ</t>
    </rPh>
    <phoneticPr fontId="9"/>
  </si>
  <si>
    <t>省エネ診断は実施済みですか。もしくは診断申込が終わっていますか。
（診断を受ける事が出来ない場合を除く）</t>
    <rPh sb="0" eb="1">
      <t>ショウ</t>
    </rPh>
    <rPh sb="3" eb="5">
      <t>シンダン</t>
    </rPh>
    <rPh sb="6" eb="8">
      <t>ジッシ</t>
    </rPh>
    <rPh sb="8" eb="9">
      <t>ズ</t>
    </rPh>
    <rPh sb="18" eb="20">
      <t>シンダン</t>
    </rPh>
    <rPh sb="20" eb="22">
      <t>モウシコミ</t>
    </rPh>
    <rPh sb="23" eb="24">
      <t>オ</t>
    </rPh>
    <rPh sb="34" eb="36">
      <t>シンダン</t>
    </rPh>
    <rPh sb="37" eb="38">
      <t>ウ</t>
    </rPh>
    <rPh sb="40" eb="41">
      <t>コト</t>
    </rPh>
    <rPh sb="42" eb="44">
      <t>デキ</t>
    </rPh>
    <rPh sb="46" eb="48">
      <t>バアイ</t>
    </rPh>
    <rPh sb="49" eb="50">
      <t>ノゾ</t>
    </rPh>
    <phoneticPr fontId="9"/>
  </si>
  <si>
    <t>設備の性能等に関する資料</t>
    <rPh sb="0" eb="2">
      <t>セツビ</t>
    </rPh>
    <rPh sb="3" eb="5">
      <t>セイノウ</t>
    </rPh>
    <rPh sb="5" eb="6">
      <t>ナド</t>
    </rPh>
    <rPh sb="7" eb="8">
      <t>カン</t>
    </rPh>
    <rPh sb="10" eb="12">
      <t>シリョウ</t>
    </rPh>
    <phoneticPr fontId="9"/>
  </si>
  <si>
    <r>
      <t xml:space="preserve">省エネ診断の結果書類
</t>
    </r>
    <r>
      <rPr>
        <sz val="8"/>
        <rFont val="HG丸ｺﾞｼｯｸM-PRO"/>
        <family val="3"/>
        <charset val="128"/>
      </rPr>
      <t>＊省エネ診断が終了している場合</t>
    </r>
    <rPh sb="0" eb="1">
      <t>ショウ</t>
    </rPh>
    <rPh sb="3" eb="5">
      <t>シンダン</t>
    </rPh>
    <rPh sb="6" eb="8">
      <t>ケッカ</t>
    </rPh>
    <rPh sb="8" eb="10">
      <t>ショルイ</t>
    </rPh>
    <rPh sb="12" eb="13">
      <t>ショウ</t>
    </rPh>
    <rPh sb="15" eb="17">
      <t>シンダン</t>
    </rPh>
    <rPh sb="18" eb="20">
      <t>シュウリョウ</t>
    </rPh>
    <rPh sb="24" eb="26">
      <t>バアイ</t>
    </rPh>
    <phoneticPr fontId="9"/>
  </si>
  <si>
    <t>④</t>
    <phoneticPr fontId="9"/>
  </si>
  <si>
    <t>補助金額 (①～③のうち最も額が低いもの)</t>
    <rPh sb="0" eb="2">
      <t>ホジョ</t>
    </rPh>
    <rPh sb="2" eb="4">
      <t>キンガク</t>
    </rPh>
    <rPh sb="12" eb="13">
      <t>モット</t>
    </rPh>
    <rPh sb="14" eb="15">
      <t>ガク</t>
    </rPh>
    <rPh sb="16" eb="17">
      <t>ヒク</t>
    </rPh>
    <phoneticPr fontId="9"/>
  </si>
  <si>
    <t>kWh　×</t>
    <phoneticPr fontId="9"/>
  </si>
  <si>
    <t>様式第９号（第18条関係）</t>
    <rPh sb="0" eb="2">
      <t>ヨウシキ</t>
    </rPh>
    <rPh sb="2" eb="3">
      <t>ダイ</t>
    </rPh>
    <rPh sb="4" eb="5">
      <t>ゴウ</t>
    </rPh>
    <rPh sb="6" eb="7">
      <t>ダイ</t>
    </rPh>
    <rPh sb="9" eb="10">
      <t>ジョウ</t>
    </rPh>
    <rPh sb="10" eb="12">
      <t>カンケイ</t>
    </rPh>
    <phoneticPr fontId="9"/>
  </si>
  <si>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9"/>
  </si>
  <si>
    <t>様式第８号（第17条関係）【省エネ設備】</t>
    <rPh sb="0" eb="2">
      <t>ヨウシキ</t>
    </rPh>
    <rPh sb="2" eb="3">
      <t>ダイ</t>
    </rPh>
    <rPh sb="4" eb="5">
      <t>ゴウ</t>
    </rPh>
    <rPh sb="6" eb="7">
      <t>ダイ</t>
    </rPh>
    <rPh sb="9" eb="10">
      <t>ジョウ</t>
    </rPh>
    <rPh sb="10" eb="12">
      <t>カンケイ</t>
    </rPh>
    <rPh sb="14" eb="15">
      <t>ショウ</t>
    </rPh>
    <rPh sb="17" eb="19">
      <t>セツビ</t>
    </rPh>
    <phoneticPr fontId="9"/>
  </si>
  <si>
    <t>　令和７年度省エネ・再エネ等設備導入加速化補助金の交付を受けた事業について、令和７年度滋賀県産業支援プラザ省エネ・再エネ等設備導入加速化補助金交付要領第17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6" eb="88">
      <t>カキ</t>
    </rPh>
    <rPh sb="92" eb="94">
      <t>ホウコク</t>
    </rPh>
    <phoneticPr fontId="9"/>
  </si>
  <si>
    <t>様式第８号（第17条関係）【再エネ設備（発電設備）】</t>
    <rPh sb="0" eb="2">
      <t>ヨウシキ</t>
    </rPh>
    <rPh sb="2" eb="3">
      <t>ダイ</t>
    </rPh>
    <rPh sb="4" eb="5">
      <t>ゴウ</t>
    </rPh>
    <rPh sb="6" eb="7">
      <t>ダイ</t>
    </rPh>
    <rPh sb="9" eb="10">
      <t>ジョウ</t>
    </rPh>
    <rPh sb="10" eb="12">
      <t>カンケイ</t>
    </rPh>
    <rPh sb="14" eb="15">
      <t>サイ</t>
    </rPh>
    <rPh sb="17" eb="19">
      <t>セツビ</t>
    </rPh>
    <rPh sb="20" eb="22">
      <t>ハツデン</t>
    </rPh>
    <rPh sb="22" eb="24">
      <t>セツビ</t>
    </rPh>
    <phoneticPr fontId="9"/>
  </si>
  <si>
    <t>エネルギー削減量に係る根拠資料及び実績換算表（交付申請時と数値が変化する場合のみ）</t>
    <rPh sb="23" eb="25">
      <t>コウフ</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</si>
  <si>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9">
      <t>コウフ</t>
    </rPh>
    <rPh sb="49" eb="52">
      <t>シンセイジ</t>
    </rPh>
    <rPh sb="53" eb="55">
      <t>ヘンカ</t>
    </rPh>
    <rPh sb="57" eb="59">
      <t>バアイ</t>
    </rPh>
    <rPh sb="60" eb="62">
      <t>テイシュツ</t>
    </rPh>
    <rPh sb="62" eb="64">
      <t>フヨウ</t>
    </rPh>
    <phoneticPr fontId="9"/>
  </si>
  <si>
    <t>（区分一覧）</t>
    <rPh sb="1" eb="3">
      <t>クブン</t>
    </rPh>
    <rPh sb="3" eb="5">
      <t>イチラン</t>
    </rPh>
    <phoneticPr fontId="9"/>
  </si>
  <si>
    <r>
      <t>新旧照明の仕様（設置場所、メーカー、型番、消費電力、本数、光束、電力単価）はすべて記載できていますか。　　</t>
    </r>
    <r>
      <rPr>
        <sz val="8"/>
        <rFont val="HG丸ｺﾞｼｯｸM-PRO"/>
        <family val="3"/>
        <charset val="128"/>
      </rPr>
      <t>※旧照明で型番など不明な場合は、型番欄に20W×2（灯使い）などの仕様を記載</t>
    </r>
    <rPh sb="0" eb="2">
      <t>シンキュウ</t>
    </rPh>
    <rPh sb="2" eb="4">
      <t>ショウメイ</t>
    </rPh>
    <rPh sb="5" eb="7">
      <t>シヨウ</t>
    </rPh>
    <rPh sb="8" eb="12">
      <t>セッチバショ</t>
    </rPh>
    <rPh sb="18" eb="20">
      <t>カタバン</t>
    </rPh>
    <rPh sb="21" eb="23">
      <t>ショウヒ</t>
    </rPh>
    <rPh sb="23" eb="25">
      <t>デンリョク</t>
    </rPh>
    <rPh sb="26" eb="28">
      <t>ホンスウ</t>
    </rPh>
    <rPh sb="29" eb="31">
      <t>コウソク</t>
    </rPh>
    <rPh sb="32" eb="34">
      <t>デンリョク</t>
    </rPh>
    <rPh sb="34" eb="36">
      <t>タンカ</t>
    </rPh>
    <rPh sb="41" eb="43">
      <t>キサイ</t>
    </rPh>
    <rPh sb="54" eb="55">
      <t>キュウ</t>
    </rPh>
    <rPh sb="55" eb="57">
      <t>ショウメイ</t>
    </rPh>
    <rPh sb="58" eb="60">
      <t>カタバン</t>
    </rPh>
    <rPh sb="62" eb="64">
      <t>フメイ</t>
    </rPh>
    <rPh sb="65" eb="67">
      <t>バアイ</t>
    </rPh>
    <rPh sb="69" eb="71">
      <t>カタバン</t>
    </rPh>
    <rPh sb="71" eb="72">
      <t>ラン</t>
    </rPh>
    <rPh sb="79" eb="80">
      <t>トウ</t>
    </rPh>
    <rPh sb="80" eb="81">
      <t>ツカ</t>
    </rPh>
    <rPh sb="86" eb="88">
      <t>シヨウ</t>
    </rPh>
    <rPh sb="89" eb="91">
      <t>キサイ</t>
    </rPh>
    <phoneticPr fontId="9"/>
  </si>
  <si>
    <t>1_交付申請</t>
    <phoneticPr fontId="9"/>
  </si>
  <si>
    <t>1-1事業計画書(共通)</t>
    <phoneticPr fontId="9"/>
  </si>
  <si>
    <t>1-1省ｴﾈ</t>
    <phoneticPr fontId="58"/>
  </si>
  <si>
    <t>1-3行動計画書</t>
    <rPh sb="3" eb="5">
      <t>コウドウ</t>
    </rPh>
    <rPh sb="5" eb="7">
      <t>ケイカク</t>
    </rPh>
    <rPh sb="7" eb="8">
      <t>ショ</t>
    </rPh>
    <phoneticPr fontId="9"/>
  </si>
  <si>
    <t>1-2LED</t>
    <phoneticPr fontId="58"/>
  </si>
  <si>
    <t>交付申請ﾁｪｯｸｼｰﾄ(省ｴﾈ)</t>
    <rPh sb="0" eb="2">
      <t>コウフ</t>
    </rPh>
    <rPh sb="2" eb="4">
      <t>シンセイ</t>
    </rPh>
    <phoneticPr fontId="58"/>
  </si>
  <si>
    <t>6-1事業報告(省ｴﾈ)</t>
    <phoneticPr fontId="58"/>
  </si>
  <si>
    <t>実績報告ﾁｪｯｸｼｰﾄ(共通)</t>
    <rPh sb="12" eb="14">
      <t>キョウツウ</t>
    </rPh>
    <phoneticPr fontId="9"/>
  </si>
  <si>
    <t>6-3行動報告書(効果報告時)</t>
    <rPh sb="3" eb="5">
      <t>コウドウ</t>
    </rPh>
    <rPh sb="5" eb="8">
      <t>ホウコクショ</t>
    </rPh>
    <rPh sb="13" eb="14">
      <t>ジ</t>
    </rPh>
    <phoneticPr fontId="58"/>
  </si>
  <si>
    <t>（参考様式2）　　 令和７年度省エネ・再エネ等設備導入加速化補助金 エネルギー使用量換算表（実績報告時）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rPh sb="48" eb="51">
      <t>ホウコクジ</t>
    </rPh>
    <phoneticPr fontId="19"/>
  </si>
  <si>
    <t>（参考様式3）　　令和７年度省エネ・再エネ等設備導入加速化補助金  エネルギー使用量換算表（効果報告時）</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rPh sb="46" eb="51">
      <t>コウカホウコクジ</t>
    </rPh>
    <phoneticPr fontId="19"/>
  </si>
  <si>
    <t>（参考様式１）　　 令和７年度省エネ・再エネ等設備導入加速化補助金 エネルギー使用量換算表（交付申請時）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コウフ</t>
    </rPh>
    <rPh sb="48" eb="51">
      <t>シンセイジ</t>
    </rPh>
    <phoneticPr fontId="19"/>
  </si>
  <si>
    <t xml:space="preserve">  自立運転機能付きのパワーコンディショナーに更新し、蓄電池を導入する場合は「既設」を選択</t>
    <rPh sb="4" eb="6">
      <t>ウンテン</t>
    </rPh>
    <rPh sb="6" eb="8">
      <t>キノウ</t>
    </rPh>
    <phoneticPr fontId="9"/>
  </si>
  <si>
    <t>※既設太陽光発電設備において、パワーコンディショナーに自立運転機能がなく、</t>
    <rPh sb="29" eb="31">
      <t>ウンテン</t>
    </rPh>
    <phoneticPr fontId="9"/>
  </si>
  <si>
    <t>交付申請ｴﾈﾙｷﾞｰ換算表</t>
    <rPh sb="0" eb="2">
      <t>コウフ</t>
    </rPh>
    <rPh sb="2" eb="4">
      <t>シンセイ</t>
    </rPh>
    <phoneticPr fontId="58"/>
  </si>
  <si>
    <t>実績報告ｴﾈﾙｷﾞｰ換算表</t>
    <rPh sb="2" eb="4">
      <t>ホウコク</t>
    </rPh>
    <phoneticPr fontId="58"/>
  </si>
  <si>
    <t>効果報告ｴﾈﾙｷﾞｰ換算表</t>
    <phoneticPr fontId="58"/>
  </si>
  <si>
    <t>1-1蓄電池単体</t>
    <phoneticPr fontId="58"/>
  </si>
  <si>
    <t>6 実績報告&amp;請求書</t>
    <rPh sb="7" eb="10">
      <t>セイキュウショ</t>
    </rPh>
    <phoneticPr fontId="58"/>
  </si>
  <si>
    <t>8 効果報告(省ｴﾈ)</t>
    <phoneticPr fontId="58"/>
  </si>
  <si>
    <t>交付申請ﾁｪｯｸｼｰﾄ(再エネ)</t>
    <rPh sb="0" eb="2">
      <t>コウフ</t>
    </rPh>
    <rPh sb="2" eb="4">
      <t>シンセイ</t>
    </rPh>
    <rPh sb="12" eb="13">
      <t>サイ</t>
    </rPh>
    <phoneticPr fontId="9"/>
  </si>
  <si>
    <t>1-1発電</t>
    <phoneticPr fontId="58"/>
  </si>
  <si>
    <t>1-1熱利用</t>
    <phoneticPr fontId="58"/>
  </si>
  <si>
    <t>1-1燃料製造</t>
    <phoneticPr fontId="58"/>
  </si>
  <si>
    <t>1-1革新的</t>
    <phoneticPr fontId="58"/>
  </si>
  <si>
    <t>1-1自動車+V2H</t>
    <phoneticPr fontId="58"/>
  </si>
  <si>
    <t>1-1V2H</t>
    <phoneticPr fontId="58"/>
  </si>
  <si>
    <t>6-1事業報告(再ｴﾈ)</t>
    <phoneticPr fontId="58"/>
  </si>
  <si>
    <t>省エネで実績報告時に未実施や未完了の項目あれば必須</t>
    <rPh sb="0" eb="1">
      <t>ショウ</t>
    </rPh>
    <rPh sb="4" eb="9">
      <t>ジッセキホウコクジ</t>
    </rPh>
    <rPh sb="10" eb="13">
      <t>ミジッシ</t>
    </rPh>
    <rPh sb="14" eb="17">
      <t>ミカンリョウ</t>
    </rPh>
    <rPh sb="18" eb="20">
      <t>コウモク</t>
    </rPh>
    <rPh sb="23" eb="25">
      <t>ヒッス</t>
    </rPh>
    <phoneticPr fontId="58"/>
  </si>
  <si>
    <t>8_効果報告(再ｴﾈ)</t>
    <phoneticPr fontId="58"/>
  </si>
  <si>
    <t>補 助 対 象 経 費（税抜き）</t>
    <rPh sb="0" eb="1">
      <t>タスク</t>
    </rPh>
    <rPh sb="2" eb="3">
      <t>スケ</t>
    </rPh>
    <rPh sb="4" eb="5">
      <t>タイ</t>
    </rPh>
    <rPh sb="6" eb="7">
      <t>ゾウ</t>
    </rPh>
    <rPh sb="8" eb="9">
      <t>キョウ</t>
    </rPh>
    <rPh sb="10" eb="11">
      <t>ヒ</t>
    </rPh>
    <rPh sb="12" eb="14">
      <t>ゼイヌ</t>
    </rPh>
    <phoneticPr fontId="9"/>
  </si>
  <si>
    <t>交付申請エネルギー換算表に入力。根拠資料は提出。</t>
    <rPh sb="0" eb="4">
      <t>コウフシンセイ</t>
    </rPh>
    <rPh sb="9" eb="12">
      <t>カンサンヒョウ</t>
    </rPh>
    <rPh sb="13" eb="15">
      <t>ニュウリョク</t>
    </rPh>
    <rPh sb="16" eb="18">
      <t>コンキョ</t>
    </rPh>
    <rPh sb="18" eb="20">
      <t>シリョウ</t>
    </rPh>
    <rPh sb="21" eb="23">
      <t>テイシュツ</t>
    </rPh>
    <phoneticPr fontId="9"/>
  </si>
  <si>
    <t>交付申請チェックシート　　　　・・・　本Excelシート</t>
    <rPh sb="0" eb="2">
      <t>コウフ</t>
    </rPh>
    <rPh sb="2" eb="4">
      <t>シンセイ</t>
    </rPh>
    <rPh sb="19" eb="20">
      <t>ホン</t>
    </rPh>
    <phoneticPr fontId="9"/>
  </si>
  <si>
    <t>事業計画書（様式第１号別紙１）・・・　本Excelシート</t>
    <rPh sb="0" eb="2">
      <t>ジギョウ</t>
    </rPh>
    <rPh sb="2" eb="5">
      <t>ケイカクショ</t>
    </rPh>
    <rPh sb="6" eb="8">
      <t>ヨウシキ</t>
    </rPh>
    <rPh sb="8" eb="9">
      <t>ダイ</t>
    </rPh>
    <rPh sb="10" eb="11">
      <t>ゴウ</t>
    </rPh>
    <rPh sb="11" eb="13">
      <t>ベッシ</t>
    </rPh>
    <phoneticPr fontId="9"/>
  </si>
  <si>
    <t>びわ湖カーボンクレジット倶楽部入会届（LED照明）　　（注２）　・・・本Excelシート</t>
    <rPh sb="35" eb="36">
      <t>ホン</t>
    </rPh>
    <phoneticPr fontId="9"/>
  </si>
  <si>
    <t>LED照明設備導入前後の設備情報（様式第１号別紙２（LED照明設備））（注２）</t>
    <phoneticPr fontId="9"/>
  </si>
  <si>
    <t>・・・本Excelシート</t>
    <rPh sb="3" eb="4">
      <t>ホン</t>
    </rPh>
    <phoneticPr fontId="9"/>
  </si>
  <si>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9"/>
  </si>
  <si>
    <t>実績報告チェックシート　　　・・・　本Excelシート</t>
    <rPh sb="0" eb="2">
      <t>ジッセキ</t>
    </rPh>
    <rPh sb="2" eb="4">
      <t>ホウコク</t>
    </rPh>
    <rPh sb="18" eb="19">
      <t>ホン</t>
    </rPh>
    <phoneticPr fontId="9"/>
  </si>
  <si>
    <t>事業報告書（様式第６号別紙１）・・・　本Excelシート</t>
    <phoneticPr fontId="9"/>
  </si>
  <si>
    <t>取得財産等管理台帳（様式第９号）　・・・　本Excelシート</t>
    <rPh sb="10" eb="12">
      <t>ヨウシキ</t>
    </rPh>
    <rPh sb="12" eb="13">
      <t>ダイ</t>
    </rPh>
    <rPh sb="14" eb="15">
      <t>ゴウ</t>
    </rPh>
    <rPh sb="21" eb="22">
      <t>ホン</t>
    </rPh>
    <phoneticPr fontId="9"/>
  </si>
  <si>
    <t>工事証明書（様式第６号別紙２）・・・　本Excelシートを印刷し施工会社から入手</t>
    <rPh sb="19" eb="20">
      <t>ホン</t>
    </rPh>
    <rPh sb="29" eb="31">
      <t>インサツ</t>
    </rPh>
    <rPh sb="32" eb="34">
      <t>セコウ</t>
    </rPh>
    <rPh sb="34" eb="36">
      <t>ガイシャ</t>
    </rPh>
    <rPh sb="38" eb="40">
      <t>ニュウシュ</t>
    </rPh>
    <phoneticPr fontId="9"/>
  </si>
  <si>
    <t>ＣＯ２ネットゼロに向けた行動報告書（様式第６号別紙３） ※省エネのみ　</t>
    <rPh sb="18" eb="20">
      <t>ヨウシキ</t>
    </rPh>
    <rPh sb="20" eb="21">
      <t>ダイ</t>
    </rPh>
    <rPh sb="22" eb="23">
      <t>ゴウ</t>
    </rPh>
    <rPh sb="23" eb="25">
      <t>ベッシ</t>
    </rPh>
    <rPh sb="29" eb="30">
      <t>ショウ</t>
    </rPh>
    <phoneticPr fontId="9"/>
  </si>
  <si>
    <t>事業報告書（様式第６号別紙１）の工事施工者と同一ですか。＊発注先と工事施工者が違う場合は施工者印必要</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9"/>
  </si>
  <si>
    <t>事業終了後の注意点の確認</t>
    <rPh sb="0" eb="5">
      <t>ジギョウシュウリョウゴ</t>
    </rPh>
    <rPh sb="6" eb="9">
      <t>チュウイテン</t>
    </rPh>
    <rPh sb="10" eb="12">
      <t>カクニン</t>
    </rPh>
    <phoneticPr fontId="9"/>
  </si>
  <si>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9"/>
  </si>
  <si>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9"/>
  </si>
  <si>
    <t>【補助金の額の確定から送金まで】</t>
    <rPh sb="11" eb="13">
      <t>ソウキン</t>
    </rPh>
    <phoneticPr fontId="9"/>
  </si>
  <si>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9"/>
  </si>
  <si>
    <t>確定通知書を送付します。</t>
    <phoneticPr fontId="9"/>
  </si>
  <si>
    <t>・確定通知書送付後すみやかにご指定の口座に補助金を振り込ませていただきます。</t>
    <rPh sb="1" eb="3">
      <t>カクテイ</t>
    </rPh>
    <rPh sb="3" eb="6">
      <t>ツウチショ</t>
    </rPh>
    <rPh sb="6" eb="9">
      <t>ソウフゴ</t>
    </rPh>
    <phoneticPr fontId="9"/>
  </si>
  <si>
    <t>【補助金の交付後】</t>
  </si>
  <si>
    <t>○事業効果の報告</t>
  </si>
  <si>
    <t>・事業完了の翌々年度の６月３０日（令和７年度分は令和９年６月３０日）までに</t>
    <phoneticPr fontId="9"/>
  </si>
  <si>
    <t>事業の実施によるエネルギー使用の削減量等事業効果を把握し、</t>
    <phoneticPr fontId="9"/>
  </si>
  <si>
    <t>事業効果報告書（様式第８号）を提出してください。</t>
  </si>
  <si>
    <t>・事業効果が補助の要件に満たない場合は、補助金の交付決定が取り消され、</t>
    <phoneticPr fontId="9"/>
  </si>
  <si>
    <t>支払済みの補助金の返還となる場合があります。</t>
  </si>
  <si>
    <t>○財産の処分の制限</t>
  </si>
  <si>
    <t>・補助事業により整備された省エネ・再エネ設備のうち、その取得価格または</t>
    <phoneticPr fontId="9"/>
  </si>
  <si>
    <t>増加価格が５０万円以上のものについては、法定耐用年数（※）に相当する期間内に</t>
    <phoneticPr fontId="9"/>
  </si>
  <si>
    <t>処分等（転用、譲渡、交換、貸付け、担保に供する処分、廃棄）をする場合は、</t>
    <phoneticPr fontId="9"/>
  </si>
  <si>
    <t>あらかじめ知事の承認を受ける必要があります。</t>
  </si>
  <si>
    <t>・承認を受ける場合は、財産処分承認申請書（様式第１０号）を提出してください。</t>
    <phoneticPr fontId="9"/>
  </si>
  <si>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</si>
  <si>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9"/>
  </si>
  <si>
    <t>基づき、その収入の全部または一部を県に納付していただくことがあります。</t>
    <phoneticPr fontId="9"/>
  </si>
  <si>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</si>
  <si>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</si>
  <si>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</si>
  <si>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9"/>
  </si>
  <si>
    <t>するとともに、善良な管理者の注意をもって管理してください。</t>
  </si>
  <si>
    <t>・本補助事業の収入・支出を記載した帳簿および証拠書類について、補助事業完了後</t>
    <phoneticPr fontId="9"/>
  </si>
  <si>
    <t>５年間は保存してください。</t>
    <phoneticPr fontId="9"/>
  </si>
  <si>
    <t>また、補助金提出書類の控えについても、処分制限のかかる法定耐用年数に</t>
    <phoneticPr fontId="9"/>
  </si>
  <si>
    <t>相当する期間は保存していただくようお願いします。</t>
  </si>
  <si>
    <t>確認日</t>
    <rPh sb="0" eb="3">
      <t>カクニンビ</t>
    </rPh>
    <phoneticPr fontId="9"/>
  </si>
  <si>
    <t>月</t>
    <rPh sb="0" eb="1">
      <t>ツキ</t>
    </rPh>
    <phoneticPr fontId="9"/>
  </si>
  <si>
    <t>申請者（団体）名</t>
    <rPh sb="0" eb="3">
      <t>シンセイシャ</t>
    </rPh>
    <rPh sb="4" eb="6">
      <t>ダンタイ</t>
    </rPh>
    <rPh sb="7" eb="8">
      <t>メイ</t>
    </rPh>
    <phoneticPr fontId="9"/>
  </si>
  <si>
    <t>代表者　職</t>
    <rPh sb="0" eb="3">
      <t>ダイヒョウシャ</t>
    </rPh>
    <rPh sb="4" eb="5">
      <t>ショク</t>
    </rPh>
    <phoneticPr fontId="9"/>
  </si>
  <si>
    <t>　　　　氏名</t>
    <rPh sb="4" eb="6">
      <t>シメイ</t>
    </rPh>
    <phoneticPr fontId="9"/>
  </si>
  <si>
    <t>確認者氏名</t>
    <rPh sb="0" eb="3">
      <t>カクニンシャ</t>
    </rPh>
    <rPh sb="3" eb="5">
      <t>シメイ</t>
    </rPh>
    <phoneticPr fontId="9"/>
  </si>
  <si>
    <t>令和７年度滋賀県産業支援プラザ省エネ・再エネ等設備導入加速化補助金
補助対象事業完了後注意点</t>
    <rPh sb="0" eb="2">
      <t>レイワ</t>
    </rPh>
    <phoneticPr fontId="9"/>
  </si>
  <si>
    <t>事業完了後注意点</t>
    <rPh sb="0" eb="5">
      <t>ジギョウカンリョウゴ</t>
    </rPh>
    <rPh sb="5" eb="8">
      <t>チュウイテン</t>
    </rPh>
    <phoneticPr fontId="9"/>
  </si>
  <si>
    <r>
      <t>(9)</t>
    </r>
    <r>
      <rPr>
        <sz val="11"/>
        <rFont val="ＭＳ ゴシック"/>
        <family val="3"/>
        <charset val="128"/>
      </rPr>
      <t/>
    </r>
  </si>
  <si>
    <t>補助事業完了後の注意点</t>
    <rPh sb="0" eb="4">
      <t>ホジョジギョウ</t>
    </rPh>
    <rPh sb="4" eb="7">
      <t>カンリョウゴ</t>
    </rPh>
    <rPh sb="8" eb="11">
      <t>チュウイテン</t>
    </rPh>
    <phoneticPr fontId="9"/>
  </si>
  <si>
    <t>・・・本Excelシート</t>
    <phoneticPr fontId="9"/>
  </si>
  <si>
    <t>【省エネ設備】</t>
  </si>
  <si>
    <t>・事業効果が補助の要件に満たない場合や当初の目標と大きく差が出た場合は、その</t>
    <rPh sb="19" eb="21">
      <t>トウショ</t>
    </rPh>
    <rPh sb="22" eb="24">
      <t>モクヒョウ</t>
    </rPh>
    <rPh sb="25" eb="26">
      <t>オオ</t>
    </rPh>
    <rPh sb="28" eb="29">
      <t>サ</t>
    </rPh>
    <rPh sb="30" eb="31">
      <t>デ</t>
    </rPh>
    <rPh sb="32" eb="34">
      <t>バアイ</t>
    </rPh>
    <phoneticPr fontId="9"/>
  </si>
  <si>
    <t>原因を分析し、必要に応じその裏付けとなるデータも取得し、報告書に記載いただく</t>
    <rPh sb="3" eb="5">
      <t>ブンセキ</t>
    </rPh>
    <rPh sb="7" eb="9">
      <t>ヒツヨウ</t>
    </rPh>
    <rPh sb="10" eb="11">
      <t>オウ</t>
    </rPh>
    <rPh sb="14" eb="16">
      <t>ウラヅ</t>
    </rPh>
    <rPh sb="24" eb="26">
      <t>シュトク</t>
    </rPh>
    <rPh sb="28" eb="31">
      <t>ホウコクショ</t>
    </rPh>
    <rPh sb="32" eb="34">
      <t>キサイ</t>
    </rPh>
    <phoneticPr fontId="9"/>
  </si>
  <si>
    <t>とともに、データなどはプラザにも提供いただくことがあります。</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</si>
</sst>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 numFmtId="195" formatCode="0.0%"/>
    <numFmt numFmtId="196" formatCode="#,##0.00_ ;[Red]\-#,##0.00\ "/>
    <numFmt numFmtId="197" formatCode="#,##0.0_ "/>
  </numFmts>
  <fonts count="105">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vertAlign val="superscript"/>
      <sz val="11"/>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0"/>
      <color theme="1"/>
      <name val="HG丸ｺﾞｼｯｸM-PRO"/>
      <family val="3"/>
      <charset val="128"/>
    </font>
    <font>
      <b/>
      <sz val="11"/>
      <color theme="1"/>
      <name val="ＭＳ ゴシック"/>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1"/>
      <color rgb="FF00B0F0"/>
      <name val="ＭＳ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u/>
      <sz val="9"/>
      <color theme="10"/>
      <name val="MS UI Gothic"/>
      <family val="3"/>
      <charset val="128"/>
    </font>
    <font>
      <sz val="10"/>
      <color theme="1"/>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b/>
      <sz val="11"/>
      <name val="ＭＳ ゴシック"/>
      <family val="3"/>
      <charset val="128"/>
    </font>
    <font>
      <sz val="8.3000000000000007"/>
      <name val="ＭＳ ゴシック"/>
      <family val="3"/>
      <charset val="128"/>
    </font>
    <font>
      <sz val="18"/>
      <name val="ＭＳ ゴシック"/>
      <family val="3"/>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0.5"/>
      <color rgb="FF000000"/>
      <name val="ＭＳ 明朝"/>
      <family val="1"/>
      <charset val="128"/>
    </font>
    <font>
      <vertAlign val="subscript"/>
      <sz val="10.5"/>
      <color theme="1"/>
      <name val="ＭＳ 明朝"/>
      <family val="1"/>
      <charset val="128"/>
    </font>
    <font>
      <b/>
      <sz val="11"/>
      <color indexed="81"/>
      <name val="MS P ゴシック"/>
      <family val="3"/>
      <charset val="128"/>
    </font>
    <font>
      <sz val="11"/>
      <color indexed="81"/>
      <name val="ＭＳ ゴシック"/>
      <family val="3"/>
      <charset val="128"/>
    </font>
    <font>
      <b/>
      <sz val="11"/>
      <color indexed="81"/>
      <name val="ＭＳ ゴシック"/>
      <family val="3"/>
      <charset val="128"/>
    </font>
    <font>
      <b/>
      <sz val="11"/>
      <color indexed="10"/>
      <name val="ＭＳ ゴシック"/>
      <family val="3"/>
      <charset val="128"/>
    </font>
    <font>
      <b/>
      <sz val="14"/>
      <color indexed="81"/>
      <name val="MS P ゴシック"/>
      <family val="3"/>
      <charset val="128"/>
    </font>
    <font>
      <sz val="6"/>
      <name val="ＭＳ ゴシック"/>
      <family val="3"/>
      <charset val="128"/>
    </font>
    <font>
      <sz val="9"/>
      <color rgb="FFFF0000"/>
      <name val="ＭＳ ゴシック"/>
      <family val="3"/>
      <charset val="128"/>
    </font>
    <font>
      <b/>
      <sz val="10"/>
      <color indexed="81"/>
      <name val="MS P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sz val="8"/>
      <name val="MS UI Gothic"/>
      <family val="3"/>
      <charset val="128"/>
    </font>
  </fonts>
  <fills count="24">
    <fill>
      <patternFill patternType="none"/>
    </fill>
    <fill>
      <patternFill patternType="gray125"/>
    </fill>
    <fill>
      <patternFill patternType="solid">
        <fgColor indexed="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99"/>
        <bgColor indexed="64"/>
      </patternFill>
    </fill>
    <fill>
      <patternFill patternType="solid">
        <fgColor rgb="FFCCFFFF"/>
        <bgColor indexed="64"/>
      </patternFill>
    </fill>
    <fill>
      <patternFill patternType="solid">
        <fgColor rgb="FFFFFFCC"/>
        <bgColor indexed="64"/>
      </patternFill>
    </fill>
    <fill>
      <patternFill patternType="solid">
        <fgColor theme="1" tint="0.499984740745262"/>
        <bgColor indexed="64"/>
      </patternFill>
    </fill>
    <fill>
      <patternFill patternType="solid">
        <fgColor theme="5" tint="0.79998168889431442"/>
        <bgColor indexed="64"/>
      </patternFill>
    </fill>
  </fills>
  <borders count="20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8"/>
      </left>
      <right/>
      <top style="thin">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tted">
        <color indexed="64"/>
      </bottom>
      <diagonal/>
    </border>
    <border>
      <left/>
      <right/>
      <top style="medium">
        <color indexed="64"/>
      </top>
      <bottom style="dotted">
        <color indexed="64"/>
      </bottom>
      <diagonal/>
    </border>
    <border>
      <left/>
      <right style="thick">
        <color indexed="64"/>
      </right>
      <top style="medium">
        <color indexed="64"/>
      </top>
      <bottom style="dotted">
        <color indexed="64"/>
      </bottom>
      <diagonal/>
    </border>
    <border>
      <left style="thick">
        <color indexed="64"/>
      </left>
      <right style="medium">
        <color indexed="64"/>
      </right>
      <top/>
      <bottom style="medium">
        <color indexed="64"/>
      </bottom>
      <diagonal/>
    </border>
    <border>
      <left/>
      <right style="thick">
        <color indexed="64"/>
      </right>
      <top style="dotted">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s>
  <cellStyleXfs count="16">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alignment vertical="center"/>
    </xf>
    <xf numFmtId="0" fontId="10" fillId="0" borderId="0">
      <alignment vertical="center"/>
    </xf>
    <xf numFmtId="0" fontId="18" fillId="0" borderId="0">
      <alignment vertical="center"/>
    </xf>
    <xf numFmtId="38" fontId="22" fillId="0" borderId="0" applyFont="0" applyFill="0" applyBorder="0" applyAlignment="0" applyProtection="0">
      <alignment vertical="center"/>
    </xf>
    <xf numFmtId="0" fontId="31" fillId="0" borderId="136">
      <alignment horizontal="center" vertical="center"/>
    </xf>
    <xf numFmtId="38" fontId="8" fillId="0" borderId="0" applyFont="0" applyFill="0" applyBorder="0" applyAlignment="0" applyProtection="0">
      <alignment vertical="center"/>
    </xf>
    <xf numFmtId="0" fontId="7" fillId="0" borderId="0">
      <alignment vertical="center"/>
    </xf>
    <xf numFmtId="0" fontId="57" fillId="0" borderId="0"/>
    <xf numFmtId="0" fontId="6" fillId="0" borderId="0">
      <alignment vertical="center"/>
    </xf>
    <xf numFmtId="0" fontId="5" fillId="0" borderId="0">
      <alignment vertical="center"/>
    </xf>
    <xf numFmtId="38" fontId="57" fillId="0" borderId="0" applyFont="0" applyFill="0" applyBorder="0" applyAlignment="0" applyProtection="0">
      <alignment vertical="center"/>
    </xf>
    <xf numFmtId="0" fontId="75" fillId="0" borderId="0" applyNumberFormat="0" applyFill="0" applyBorder="0" applyAlignment="0" applyProtection="0">
      <alignment vertical="center"/>
    </xf>
    <xf numFmtId="0" fontId="2" fillId="0" borderId="0">
      <alignment vertical="center"/>
    </xf>
  </cellStyleXfs>
  <cellXfs count="2176">
    <xf numFmtId="0" fontId="0" fillId="0" borderId="0" xfId="0">
      <alignment vertical="center"/>
    </xf>
    <xf numFmtId="0" fontId="12" fillId="0" borderId="0" xfId="3" applyFont="1">
      <alignment vertical="center"/>
    </xf>
    <xf numFmtId="176" fontId="12" fillId="0" borderId="0" xfId="2" applyNumberFormat="1" applyFont="1">
      <alignment vertical="center"/>
    </xf>
    <xf numFmtId="0" fontId="12" fillId="0" borderId="0" xfId="3" applyFont="1" applyAlignment="1">
      <alignment vertical="distributed" wrapText="1"/>
    </xf>
    <xf numFmtId="176" fontId="12" fillId="0" borderId="0" xfId="2" applyNumberFormat="1" applyFont="1" applyAlignment="1">
      <alignment vertical="center"/>
    </xf>
    <xf numFmtId="0" fontId="12" fillId="0" borderId="0" xfId="3" applyFont="1" applyAlignment="1">
      <alignment vertical="top"/>
    </xf>
    <xf numFmtId="0" fontId="12" fillId="0" borderId="0" xfId="3" applyFont="1" applyAlignment="1">
      <alignment horizontal="left" vertical="center"/>
    </xf>
    <xf numFmtId="0" fontId="12" fillId="0" borderId="5" xfId="3" applyFont="1" applyBorder="1">
      <alignment vertical="center"/>
    </xf>
    <xf numFmtId="0" fontId="12" fillId="0" borderId="6" xfId="3" applyFont="1" applyBorder="1">
      <alignment vertical="center"/>
    </xf>
    <xf numFmtId="176" fontId="12" fillId="0" borderId="0" xfId="2" applyNumberFormat="1" applyFont="1" applyBorder="1" applyAlignment="1">
      <alignment vertical="center"/>
    </xf>
    <xf numFmtId="0" fontId="12" fillId="0" borderId="0" xfId="0" applyFont="1">
      <alignment vertical="center"/>
    </xf>
    <xf numFmtId="0" fontId="12" fillId="0" borderId="0" xfId="4" applyFont="1">
      <alignment vertical="center"/>
    </xf>
    <xf numFmtId="38" fontId="12" fillId="0" borderId="0" xfId="2" applyFont="1" applyBorder="1" applyAlignment="1">
      <alignment horizontal="center" vertical="center"/>
    </xf>
    <xf numFmtId="0" fontId="14" fillId="0" borderId="0" xfId="3" applyFont="1">
      <alignment vertical="center"/>
    </xf>
    <xf numFmtId="176" fontId="14" fillId="0" borderId="0" xfId="2" applyNumberFormat="1" applyFont="1" applyBorder="1" applyAlignment="1">
      <alignment vertical="center"/>
    </xf>
    <xf numFmtId="38" fontId="14" fillId="0" borderId="0" xfId="2" applyFont="1" applyBorder="1" applyAlignment="1">
      <alignment horizontal="center" vertical="center"/>
    </xf>
    <xf numFmtId="176" fontId="14" fillId="0" borderId="0" xfId="2" applyNumberFormat="1" applyFont="1" applyAlignment="1">
      <alignment vertical="center"/>
    </xf>
    <xf numFmtId="0" fontId="12" fillId="0" borderId="0" xfId="3" applyFont="1" applyAlignment="1">
      <alignment vertical="center" wrapText="1"/>
    </xf>
    <xf numFmtId="0" fontId="12" fillId="0" borderId="30" xfId="3" applyFont="1" applyBorder="1" applyAlignment="1">
      <alignment horizontal="right" vertical="center"/>
    </xf>
    <xf numFmtId="176" fontId="14" fillId="0" borderId="0" xfId="2" applyNumberFormat="1" applyFont="1">
      <alignment vertical="center"/>
    </xf>
    <xf numFmtId="0" fontId="12" fillId="0" borderId="0" xfId="3" applyFont="1" applyAlignment="1">
      <alignment horizontal="right" vertical="center"/>
    </xf>
    <xf numFmtId="0" fontId="12" fillId="0" borderId="0" xfId="3" applyFont="1" applyAlignment="1">
      <alignment horizontal="distributed" vertical="center"/>
    </xf>
    <xf numFmtId="0" fontId="12" fillId="0" borderId="4" xfId="3" applyFont="1" applyBorder="1" applyAlignment="1">
      <alignment horizontal="center" vertical="center"/>
    </xf>
    <xf numFmtId="0" fontId="12" fillId="0" borderId="6" xfId="3" applyFont="1" applyBorder="1" applyAlignment="1">
      <alignment horizontal="center" vertical="center"/>
    </xf>
    <xf numFmtId="0" fontId="12" fillId="0" borderId="29" xfId="3" applyFont="1" applyBorder="1" applyAlignment="1">
      <alignment horizontal="center" vertical="center"/>
    </xf>
    <xf numFmtId="0" fontId="8" fillId="0" borderId="0" xfId="0" applyFont="1">
      <alignment vertical="center"/>
    </xf>
    <xf numFmtId="0" fontId="12" fillId="0" borderId="0" xfId="3" applyFont="1" applyAlignment="1">
      <alignment horizontal="left" vertical="center" wrapText="1"/>
    </xf>
    <xf numFmtId="0" fontId="12" fillId="0" borderId="0" xfId="3" applyFont="1" applyProtection="1">
      <alignment vertical="center"/>
      <protection locked="0"/>
    </xf>
    <xf numFmtId="176" fontId="12" fillId="0" borderId="0" xfId="2" applyNumberFormat="1" applyFont="1" applyProtection="1">
      <alignment vertical="center"/>
      <protection locked="0"/>
    </xf>
    <xf numFmtId="176" fontId="12" fillId="0" borderId="0" xfId="2" applyNumberFormat="1" applyFont="1" applyAlignment="1" applyProtection="1">
      <alignment vertical="center"/>
      <protection locked="0"/>
    </xf>
    <xf numFmtId="0" fontId="18" fillId="0" borderId="0" xfId="5">
      <alignment vertical="center"/>
    </xf>
    <xf numFmtId="182" fontId="20" fillId="0" borderId="0" xfId="5" applyNumberFormat="1" applyFont="1">
      <alignment vertical="center"/>
    </xf>
    <xf numFmtId="0" fontId="20" fillId="0" borderId="0" xfId="5" applyFont="1">
      <alignment vertical="center"/>
    </xf>
    <xf numFmtId="0" fontId="21" fillId="0" borderId="0" xfId="5" applyFont="1">
      <alignment vertical="center"/>
    </xf>
    <xf numFmtId="0" fontId="14" fillId="0" borderId="0" xfId="5" applyFont="1" applyAlignment="1">
      <alignment vertical="center" wrapText="1"/>
    </xf>
    <xf numFmtId="0" fontId="18" fillId="0" borderId="26" xfId="5" applyBorder="1" applyAlignment="1" applyProtection="1">
      <alignment vertical="center" shrinkToFit="1"/>
      <protection hidden="1"/>
    </xf>
    <xf numFmtId="0" fontId="18" fillId="0" borderId="64" xfId="5" applyBorder="1" applyAlignment="1" applyProtection="1">
      <alignment vertical="center" shrinkToFit="1"/>
      <protection hidden="1"/>
    </xf>
    <xf numFmtId="38" fontId="18" fillId="0" borderId="55" xfId="6" applyFont="1" applyFill="1" applyBorder="1" applyAlignment="1" applyProtection="1">
      <alignment horizontal="center" vertical="center" wrapText="1"/>
    </xf>
    <xf numFmtId="0" fontId="18" fillId="0" borderId="26" xfId="6" applyNumberFormat="1" applyFont="1" applyFill="1" applyBorder="1" applyProtection="1">
      <alignment vertical="center"/>
    </xf>
    <xf numFmtId="0" fontId="18" fillId="0" borderId="65" xfId="6" applyNumberFormat="1" applyFont="1" applyFill="1" applyBorder="1" applyProtection="1">
      <alignment vertical="center"/>
    </xf>
    <xf numFmtId="38" fontId="18" fillId="0" borderId="66" xfId="6" applyFont="1" applyFill="1" applyBorder="1" applyAlignment="1" applyProtection="1">
      <alignment horizontal="center" vertical="center"/>
    </xf>
    <xf numFmtId="0" fontId="18" fillId="0" borderId="66" xfId="5" applyBorder="1" applyAlignment="1">
      <alignment vertical="center" shrinkToFit="1"/>
    </xf>
    <xf numFmtId="0" fontId="18" fillId="0" borderId="68" xfId="6" applyNumberFormat="1" applyFont="1" applyFill="1" applyBorder="1" applyProtection="1">
      <alignment vertical="center"/>
    </xf>
    <xf numFmtId="38" fontId="18" fillId="0" borderId="69" xfId="6" applyFont="1" applyFill="1" applyBorder="1" applyAlignment="1" applyProtection="1">
      <alignment horizontal="center" vertical="center"/>
    </xf>
    <xf numFmtId="0" fontId="18" fillId="0" borderId="69" xfId="5" applyBorder="1" applyAlignment="1">
      <alignment vertical="center" shrinkToFit="1"/>
    </xf>
    <xf numFmtId="0" fontId="24" fillId="0" borderId="4" xfId="6" applyNumberFormat="1" applyFont="1" applyFill="1" applyBorder="1" applyAlignment="1" applyProtection="1">
      <alignment vertical="center" shrinkToFit="1"/>
      <protection hidden="1"/>
    </xf>
    <xf numFmtId="0" fontId="24" fillId="0" borderId="4" xfId="5" applyFont="1" applyBorder="1" applyAlignment="1">
      <alignment horizontal="center" vertical="center"/>
    </xf>
    <xf numFmtId="0" fontId="24" fillId="0" borderId="0" xfId="5" applyFont="1" applyAlignment="1">
      <alignment horizontal="center" vertical="center"/>
    </xf>
    <xf numFmtId="0" fontId="24" fillId="0" borderId="18" xfId="6" applyNumberFormat="1" applyFont="1" applyFill="1" applyBorder="1" applyAlignment="1" applyProtection="1">
      <alignment vertical="center" shrinkToFit="1"/>
      <protection hidden="1"/>
    </xf>
    <xf numFmtId="40" fontId="25" fillId="0" borderId="72" xfId="6" applyNumberFormat="1" applyFont="1" applyFill="1" applyBorder="1" applyAlignment="1" applyProtection="1">
      <alignment vertical="center" shrinkToFit="1"/>
      <protection hidden="1"/>
    </xf>
    <xf numFmtId="40" fontId="25" fillId="0" borderId="19" xfId="6" applyNumberFormat="1" applyFont="1" applyFill="1" applyBorder="1" applyAlignment="1" applyProtection="1">
      <alignment vertical="center" shrinkToFit="1"/>
      <protection hidden="1"/>
    </xf>
    <xf numFmtId="0" fontId="24" fillId="0" borderId="31" xfId="6" applyNumberFormat="1" applyFont="1" applyFill="1" applyBorder="1" applyAlignment="1" applyProtection="1">
      <alignment vertical="center" shrinkToFit="1"/>
      <protection hidden="1"/>
    </xf>
    <xf numFmtId="40" fontId="25" fillId="0" borderId="73" xfId="6" applyNumberFormat="1" applyFont="1" applyFill="1" applyBorder="1" applyAlignment="1" applyProtection="1">
      <alignment vertical="center" shrinkToFit="1"/>
      <protection hidden="1"/>
    </xf>
    <xf numFmtId="40" fontId="25" fillId="0" borderId="14" xfId="6" applyNumberFormat="1" applyFont="1" applyFill="1" applyBorder="1" applyAlignment="1" applyProtection="1">
      <alignment vertical="center" shrinkToFit="1"/>
      <protection hidden="1"/>
    </xf>
    <xf numFmtId="0" fontId="24" fillId="0" borderId="0" xfId="6" applyNumberFormat="1" applyFont="1" applyFill="1" applyBorder="1" applyAlignment="1" applyProtection="1">
      <alignment vertical="center" shrinkToFit="1"/>
      <protection hidden="1"/>
    </xf>
    <xf numFmtId="0" fontId="24" fillId="0" borderId="74" xfId="6" applyNumberFormat="1" applyFont="1" applyFill="1" applyBorder="1" applyAlignment="1" applyProtection="1">
      <alignment vertical="center" shrinkToFit="1"/>
      <protection hidden="1"/>
    </xf>
    <xf numFmtId="40" fontId="24" fillId="0" borderId="76" xfId="6" applyNumberFormat="1" applyFont="1" applyFill="1" applyBorder="1" applyAlignment="1" applyProtection="1">
      <alignment vertical="center" shrinkToFit="1"/>
      <protection hidden="1"/>
    </xf>
    <xf numFmtId="40" fontId="24" fillId="0" borderId="77" xfId="6" applyNumberFormat="1" applyFont="1" applyFill="1" applyBorder="1" applyAlignment="1" applyProtection="1">
      <alignment vertical="center" shrinkToFit="1"/>
      <protection hidden="1"/>
    </xf>
    <xf numFmtId="0" fontId="23" fillId="0" borderId="0" xfId="5" applyFont="1" applyAlignment="1">
      <alignment horizontal="center" vertical="center" textRotation="255" shrinkToFit="1"/>
    </xf>
    <xf numFmtId="0" fontId="18" fillId="0" borderId="81" xfId="5" applyBorder="1" applyAlignment="1" applyProtection="1">
      <alignment vertical="center" shrinkToFit="1"/>
      <protection hidden="1"/>
    </xf>
    <xf numFmtId="38" fontId="18" fillId="0" borderId="57" xfId="6" applyFont="1" applyFill="1" applyBorder="1" applyAlignment="1" applyProtection="1">
      <alignment horizontal="center" vertical="center" wrapText="1"/>
    </xf>
    <xf numFmtId="0" fontId="23" fillId="0" borderId="84" xfId="5" applyFont="1" applyBorder="1" applyAlignment="1">
      <alignment vertical="center" textRotation="255" shrinkToFit="1"/>
    </xf>
    <xf numFmtId="0" fontId="27" fillId="0" borderId="85" xfId="5" applyFont="1" applyBorder="1">
      <alignment vertical="center"/>
    </xf>
    <xf numFmtId="0" fontId="18" fillId="0" borderId="86" xfId="5" applyBorder="1">
      <alignment vertical="center"/>
    </xf>
    <xf numFmtId="183" fontId="18" fillId="5" borderId="87" xfId="6" applyNumberFormat="1" applyFont="1" applyFill="1" applyBorder="1" applyAlignment="1" applyProtection="1">
      <alignment vertical="center"/>
      <protection locked="0"/>
    </xf>
    <xf numFmtId="0" fontId="18" fillId="0" borderId="85" xfId="5" applyBorder="1">
      <alignment vertical="center"/>
    </xf>
    <xf numFmtId="184" fontId="18" fillId="0" borderId="88" xfId="6" applyNumberFormat="1" applyFont="1" applyFill="1" applyBorder="1" applyAlignment="1" applyProtection="1">
      <alignment vertical="center"/>
      <protection locked="0"/>
    </xf>
    <xf numFmtId="0" fontId="18" fillId="0" borderId="89" xfId="5" applyBorder="1" applyAlignment="1">
      <alignment vertical="center" shrinkToFit="1"/>
    </xf>
    <xf numFmtId="0" fontId="18" fillId="0" borderId="92" xfId="6" applyNumberFormat="1" applyFont="1" applyFill="1" applyBorder="1" applyProtection="1">
      <alignment vertical="center"/>
    </xf>
    <xf numFmtId="0" fontId="27" fillId="0" borderId="95" xfId="5" applyFont="1" applyBorder="1">
      <alignment vertical="center"/>
    </xf>
    <xf numFmtId="0" fontId="18" fillId="0" borderId="96" xfId="5" applyBorder="1">
      <alignment vertical="center"/>
    </xf>
    <xf numFmtId="183" fontId="18" fillId="5" borderId="97" xfId="6" applyNumberFormat="1" applyFont="1" applyFill="1" applyBorder="1" applyAlignment="1" applyProtection="1">
      <alignment vertical="center"/>
      <protection locked="0"/>
    </xf>
    <xf numFmtId="0" fontId="21" fillId="0" borderId="95" xfId="5" applyFont="1" applyBorder="1" applyAlignment="1">
      <alignment vertical="center" wrapText="1"/>
    </xf>
    <xf numFmtId="184" fontId="18" fillId="0" borderId="69" xfId="6" applyNumberFormat="1" applyFont="1" applyFill="1" applyBorder="1" applyAlignment="1" applyProtection="1">
      <alignment vertical="center"/>
      <protection locked="0"/>
    </xf>
    <xf numFmtId="0" fontId="18" fillId="0" borderId="98" xfId="5" applyBorder="1" applyAlignment="1">
      <alignment vertical="center" shrinkToFit="1"/>
    </xf>
    <xf numFmtId="0" fontId="18" fillId="0" borderId="99" xfId="6" applyNumberFormat="1" applyFont="1" applyFill="1" applyBorder="1" applyProtection="1">
      <alignment vertical="center"/>
    </xf>
    <xf numFmtId="40" fontId="18" fillId="4" borderId="101" xfId="6" applyNumberFormat="1" applyFont="1" applyFill="1" applyBorder="1" applyAlignment="1" applyProtection="1">
      <alignment vertical="center" shrinkToFit="1"/>
    </xf>
    <xf numFmtId="38" fontId="18" fillId="0" borderId="102" xfId="6" applyFont="1" applyFill="1" applyBorder="1" applyAlignment="1" applyProtection="1">
      <alignment horizontal="center" vertical="center"/>
    </xf>
    <xf numFmtId="0" fontId="18" fillId="0" borderId="102" xfId="5" applyBorder="1" applyAlignment="1">
      <alignment vertical="center" shrinkToFit="1"/>
    </xf>
    <xf numFmtId="0" fontId="18" fillId="0" borderId="59" xfId="5" applyBorder="1">
      <alignment vertical="center"/>
    </xf>
    <xf numFmtId="0" fontId="18" fillId="0" borderId="0" xfId="5" applyProtection="1">
      <alignment vertical="center"/>
      <protection locked="0"/>
    </xf>
    <xf numFmtId="0" fontId="23" fillId="0" borderId="0" xfId="5" applyFont="1" applyAlignment="1">
      <alignment horizontal="center" vertical="center"/>
    </xf>
    <xf numFmtId="0" fontId="23" fillId="0" borderId="3" xfId="6" applyNumberFormat="1" applyFont="1" applyFill="1" applyBorder="1" applyAlignment="1" applyProtection="1">
      <alignment vertical="center" shrinkToFit="1"/>
    </xf>
    <xf numFmtId="40" fontId="18" fillId="0" borderId="104" xfId="6" applyNumberFormat="1" applyFont="1" applyFill="1" applyBorder="1" applyAlignment="1" applyProtection="1">
      <alignment vertical="center" shrinkToFit="1"/>
      <protection locked="0"/>
    </xf>
    <xf numFmtId="40" fontId="23" fillId="4" borderId="1" xfId="6" applyNumberFormat="1" applyFont="1" applyFill="1" applyBorder="1" applyAlignment="1" applyProtection="1">
      <alignment vertical="center" shrinkToFit="1"/>
    </xf>
    <xf numFmtId="38" fontId="18" fillId="0" borderId="48" xfId="6" applyFont="1" applyFill="1" applyBorder="1" applyAlignment="1" applyProtection="1">
      <alignment horizontal="center" vertical="center"/>
    </xf>
    <xf numFmtId="0" fontId="18" fillId="0" borderId="25" xfId="5" applyBorder="1">
      <alignment vertical="center"/>
    </xf>
    <xf numFmtId="0" fontId="18" fillId="0" borderId="56" xfId="5" applyBorder="1">
      <alignment vertical="center"/>
    </xf>
    <xf numFmtId="183" fontId="18" fillId="5" borderId="63" xfId="6" applyNumberFormat="1" applyFont="1" applyFill="1" applyBorder="1" applyAlignment="1" applyProtection="1">
      <alignment vertical="center"/>
      <protection locked="0"/>
    </xf>
    <xf numFmtId="184" fontId="18" fillId="0" borderId="55"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xf>
    <xf numFmtId="0" fontId="18" fillId="0" borderId="105" xfId="5" applyBorder="1">
      <alignment vertical="center"/>
    </xf>
    <xf numFmtId="0" fontId="18" fillId="0" borderId="50" xfId="5" applyBorder="1">
      <alignment vertical="center"/>
    </xf>
    <xf numFmtId="183" fontId="18" fillId="5" borderId="49" xfId="6" applyNumberFormat="1" applyFont="1" applyFill="1" applyBorder="1" applyAlignment="1" applyProtection="1">
      <alignment vertical="center"/>
      <protection locked="0"/>
    </xf>
    <xf numFmtId="184" fontId="18" fillId="0" borderId="48" xfId="6" applyNumberFormat="1" applyFont="1" applyFill="1" applyBorder="1" applyAlignment="1" applyProtection="1">
      <alignment vertical="center"/>
      <protection locked="0"/>
    </xf>
    <xf numFmtId="40" fontId="18" fillId="4" borderId="5" xfId="6" applyNumberFormat="1" applyFont="1" applyFill="1" applyBorder="1" applyAlignment="1" applyProtection="1">
      <alignment vertical="center" shrinkToFit="1"/>
    </xf>
    <xf numFmtId="38" fontId="18" fillId="0" borderId="58" xfId="6" applyFont="1" applyFill="1" applyBorder="1" applyAlignment="1" applyProtection="1">
      <alignment horizontal="center" vertical="center"/>
    </xf>
    <xf numFmtId="0" fontId="21" fillId="0" borderId="107" xfId="5" applyFont="1" applyBorder="1" applyAlignment="1">
      <alignment vertical="center" wrapText="1"/>
    </xf>
    <xf numFmtId="0" fontId="18" fillId="0" borderId="100" xfId="5" applyBorder="1">
      <alignment vertical="center"/>
    </xf>
    <xf numFmtId="185" fontId="18" fillId="5" borderId="108" xfId="6" applyNumberFormat="1" applyFont="1" applyFill="1" applyBorder="1" applyAlignment="1" applyProtection="1">
      <alignment vertical="center"/>
      <protection locked="0"/>
    </xf>
    <xf numFmtId="186" fontId="18" fillId="0" borderId="102" xfId="6" applyNumberFormat="1" applyFont="1" applyFill="1" applyBorder="1" applyAlignment="1" applyProtection="1">
      <alignment vertical="center"/>
      <protection locked="0"/>
    </xf>
    <xf numFmtId="0" fontId="18" fillId="0" borderId="48" xfId="5" applyBorder="1" applyAlignment="1">
      <alignment vertical="center" shrinkToFit="1"/>
    </xf>
    <xf numFmtId="0" fontId="18" fillId="0" borderId="48" xfId="5" applyBorder="1">
      <alignment vertical="center"/>
    </xf>
    <xf numFmtId="0" fontId="18" fillId="0" borderId="3" xfId="6" applyNumberFormat="1" applyFont="1" applyFill="1" applyBorder="1" applyProtection="1">
      <alignment vertical="center"/>
      <protection hidden="1"/>
    </xf>
    <xf numFmtId="40" fontId="18" fillId="4" borderId="1" xfId="6" applyNumberFormat="1" applyFont="1" applyFill="1" applyBorder="1" applyAlignment="1" applyProtection="1">
      <alignment vertical="center" shrinkToFit="1"/>
      <protection hidden="1"/>
    </xf>
    <xf numFmtId="185" fontId="18" fillId="5" borderId="49" xfId="6" applyNumberFormat="1" applyFont="1" applyFill="1" applyBorder="1" applyAlignment="1" applyProtection="1">
      <alignment vertical="center"/>
      <protection locked="0"/>
    </xf>
    <xf numFmtId="0" fontId="18" fillId="0" borderId="30" xfId="6" applyNumberFormat="1" applyFont="1" applyFill="1" applyBorder="1" applyProtection="1">
      <alignment vertical="center"/>
      <protection hidden="1"/>
    </xf>
    <xf numFmtId="40" fontId="18" fillId="4" borderId="29" xfId="6" applyNumberFormat="1" applyFont="1" applyFill="1" applyBorder="1" applyAlignment="1" applyProtection="1">
      <alignment vertical="center" shrinkToFit="1"/>
      <protection hidden="1"/>
    </xf>
    <xf numFmtId="38" fontId="18" fillId="0" borderId="110" xfId="6" applyFont="1" applyFill="1" applyBorder="1" applyAlignment="1" applyProtection="1">
      <alignment horizontal="center" vertical="center"/>
    </xf>
    <xf numFmtId="186" fontId="18" fillId="0" borderId="48" xfId="6" applyNumberFormat="1" applyFont="1" applyFill="1" applyBorder="1" applyAlignment="1" applyProtection="1">
      <alignment vertical="center"/>
      <protection locked="0"/>
    </xf>
    <xf numFmtId="0" fontId="18" fillId="0" borderId="111" xfId="5" applyBorder="1">
      <alignment vertical="center"/>
    </xf>
    <xf numFmtId="0" fontId="18" fillId="0" borderId="93" xfId="5" applyBorder="1">
      <alignment vertical="center"/>
    </xf>
    <xf numFmtId="185" fontId="18" fillId="5" borderId="112" xfId="6" applyNumberFormat="1" applyFont="1" applyFill="1" applyBorder="1" applyAlignment="1" applyProtection="1">
      <alignment vertical="center"/>
      <protection locked="0"/>
    </xf>
    <xf numFmtId="186" fontId="18" fillId="0" borderId="66" xfId="6" applyNumberFormat="1" applyFont="1" applyFill="1" applyBorder="1" applyAlignment="1" applyProtection="1">
      <alignment vertical="center"/>
      <protection locked="0"/>
    </xf>
    <xf numFmtId="0" fontId="18" fillId="0" borderId="92" xfId="6" applyNumberFormat="1" applyFont="1" applyFill="1" applyBorder="1" applyProtection="1">
      <alignment vertical="center"/>
      <protection hidden="1"/>
    </xf>
    <xf numFmtId="40" fontId="18" fillId="4" borderId="94" xfId="6" applyNumberFormat="1" applyFont="1" applyFill="1" applyBorder="1" applyAlignment="1" applyProtection="1">
      <alignment vertical="center" shrinkToFit="1"/>
      <protection hidden="1"/>
    </xf>
    <xf numFmtId="0" fontId="18" fillId="0" borderId="113" xfId="5" applyBorder="1">
      <alignment vertical="center"/>
    </xf>
    <xf numFmtId="0" fontId="18" fillId="0" borderId="114" xfId="5" applyBorder="1">
      <alignment vertical="center"/>
    </xf>
    <xf numFmtId="185" fontId="18" fillId="5" borderId="115" xfId="6" applyNumberFormat="1" applyFont="1" applyFill="1" applyBorder="1" applyAlignment="1" applyProtection="1">
      <alignment vertical="center"/>
      <protection locked="0"/>
    </xf>
    <xf numFmtId="186" fontId="18" fillId="0" borderId="116" xfId="6" applyNumberFormat="1" applyFont="1" applyFill="1" applyBorder="1" applyAlignment="1" applyProtection="1">
      <alignment vertical="center"/>
      <protection locked="0"/>
    </xf>
    <xf numFmtId="0" fontId="18" fillId="0" borderId="116" xfId="5" applyBorder="1" applyAlignment="1">
      <alignment vertical="center" shrinkToFit="1"/>
    </xf>
    <xf numFmtId="0" fontId="18" fillId="0" borderId="118" xfId="6" applyNumberFormat="1" applyFont="1" applyFill="1" applyBorder="1" applyProtection="1">
      <alignment vertical="center"/>
      <protection hidden="1"/>
    </xf>
    <xf numFmtId="38" fontId="18" fillId="0" borderId="116" xfId="6" applyFont="1" applyFill="1" applyBorder="1" applyAlignment="1" applyProtection="1">
      <alignment horizontal="center" vertical="center"/>
    </xf>
    <xf numFmtId="0" fontId="18" fillId="0" borderId="107" xfId="5" applyBorder="1">
      <alignment vertical="center"/>
    </xf>
    <xf numFmtId="0" fontId="18" fillId="0" borderId="99" xfId="6" applyNumberFormat="1" applyFont="1" applyFill="1" applyBorder="1" applyProtection="1">
      <alignment vertical="center"/>
      <protection hidden="1"/>
    </xf>
    <xf numFmtId="40" fontId="18" fillId="4" borderId="101" xfId="6" applyNumberFormat="1" applyFont="1" applyFill="1" applyBorder="1" applyAlignment="1" applyProtection="1">
      <alignment vertical="center" shrinkToFit="1"/>
      <protection hidden="1"/>
    </xf>
    <xf numFmtId="0" fontId="18" fillId="0" borderId="120" xfId="5" applyBorder="1">
      <alignment vertical="center"/>
    </xf>
    <xf numFmtId="0" fontId="18" fillId="0" borderId="106" xfId="5" applyBorder="1">
      <alignment vertical="center"/>
    </xf>
    <xf numFmtId="185" fontId="18" fillId="5" borderId="121" xfId="6" applyNumberFormat="1" applyFont="1" applyFill="1" applyBorder="1" applyAlignment="1" applyProtection="1">
      <alignment vertical="center"/>
      <protection locked="0"/>
    </xf>
    <xf numFmtId="0" fontId="18" fillId="0" borderId="122" xfId="5" applyBorder="1">
      <alignment vertical="center"/>
    </xf>
    <xf numFmtId="186" fontId="18" fillId="0" borderId="123"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protection hidden="1"/>
    </xf>
    <xf numFmtId="40" fontId="18" fillId="4" borderId="5" xfId="6" applyNumberFormat="1" applyFont="1" applyFill="1" applyBorder="1" applyAlignment="1" applyProtection="1">
      <alignment vertical="center" shrinkToFit="1"/>
      <protection hidden="1"/>
    </xf>
    <xf numFmtId="0" fontId="27" fillId="0" borderId="127" xfId="5" applyFont="1" applyBorder="1" applyAlignment="1">
      <alignment horizontal="center" vertical="center" wrapText="1"/>
    </xf>
    <xf numFmtId="0" fontId="27" fillId="0" borderId="129" xfId="5" applyFont="1" applyBorder="1" applyAlignment="1">
      <alignment horizontal="center" vertical="center" wrapText="1"/>
    </xf>
    <xf numFmtId="0" fontId="18" fillId="0" borderId="109" xfId="5" applyBorder="1" applyAlignment="1">
      <alignment horizontal="center" vertical="center" wrapText="1"/>
    </xf>
    <xf numFmtId="0" fontId="18" fillId="0" borderId="57" xfId="5" applyBorder="1" applyAlignment="1">
      <alignment horizontal="center" vertical="center" wrapText="1"/>
    </xf>
    <xf numFmtId="0" fontId="23" fillId="0" borderId="23" xfId="5" applyFont="1" applyBorder="1" applyAlignment="1">
      <alignment horizontal="center" vertical="center" textRotation="255" shrinkToFit="1"/>
    </xf>
    <xf numFmtId="40" fontId="24" fillId="4" borderId="77" xfId="6" applyNumberFormat="1" applyFont="1" applyFill="1" applyBorder="1" applyAlignment="1" applyProtection="1">
      <alignment vertical="center" shrinkToFit="1"/>
      <protection hidden="1"/>
    </xf>
    <xf numFmtId="0" fontId="18" fillId="4" borderId="31" xfId="6" applyNumberFormat="1" applyFont="1" applyFill="1" applyBorder="1" applyProtection="1">
      <alignment vertical="center"/>
      <protection hidden="1"/>
    </xf>
    <xf numFmtId="0" fontId="18" fillId="4" borderId="3" xfId="6" applyNumberFormat="1" applyFont="1" applyFill="1" applyBorder="1" applyProtection="1">
      <alignment vertical="center"/>
      <protection hidden="1"/>
    </xf>
    <xf numFmtId="0" fontId="18" fillId="4" borderId="99" xfId="6" applyNumberFormat="1" applyFont="1" applyFill="1" applyBorder="1" applyProtection="1">
      <alignment vertical="center"/>
      <protection hidden="1"/>
    </xf>
    <xf numFmtId="0" fontId="18" fillId="4" borderId="92" xfId="6" applyNumberFormat="1" applyFont="1" applyFill="1" applyBorder="1" applyProtection="1">
      <alignment vertical="center"/>
      <protection hidden="1"/>
    </xf>
    <xf numFmtId="0" fontId="18" fillId="4" borderId="30" xfId="6" applyNumberFormat="1" applyFont="1" applyFill="1" applyBorder="1" applyProtection="1">
      <alignment vertical="center"/>
      <protection hidden="1"/>
    </xf>
    <xf numFmtId="0" fontId="18" fillId="4" borderId="31" xfId="6" applyNumberFormat="1" applyFont="1" applyFill="1" applyBorder="1" applyProtection="1">
      <alignment vertical="center"/>
    </xf>
    <xf numFmtId="0" fontId="23" fillId="4" borderId="3" xfId="6" applyNumberFormat="1" applyFont="1" applyFill="1" applyBorder="1" applyAlignment="1" applyProtection="1">
      <alignment vertical="center" shrinkToFit="1"/>
    </xf>
    <xf numFmtId="0" fontId="18" fillId="4" borderId="99" xfId="6" applyNumberFormat="1" applyFont="1" applyFill="1" applyBorder="1" applyProtection="1">
      <alignment vertical="center"/>
    </xf>
    <xf numFmtId="0" fontId="18" fillId="4" borderId="81" xfId="5" applyFill="1" applyBorder="1" applyAlignment="1" applyProtection="1">
      <alignment vertical="center" shrinkToFit="1"/>
      <protection hidden="1"/>
    </xf>
    <xf numFmtId="0" fontId="24" fillId="4" borderId="74" xfId="6" applyNumberFormat="1" applyFont="1" applyFill="1" applyBorder="1" applyAlignment="1" applyProtection="1">
      <alignment vertical="center" shrinkToFit="1"/>
      <protection hidden="1"/>
    </xf>
    <xf numFmtId="0" fontId="12" fillId="0" borderId="0" xfId="3" applyFont="1" applyAlignment="1"/>
    <xf numFmtId="0" fontId="12" fillId="0" borderId="0" xfId="3" quotePrefix="1" applyFont="1" applyAlignment="1">
      <alignment horizontal="right" vertical="center"/>
    </xf>
    <xf numFmtId="40" fontId="18" fillId="3" borderId="5" xfId="6" applyNumberFormat="1" applyFont="1" applyFill="1" applyBorder="1" applyAlignment="1" applyProtection="1">
      <alignment vertical="center" shrinkToFit="1"/>
      <protection hidden="1"/>
    </xf>
    <xf numFmtId="40" fontId="18" fillId="3" borderId="1" xfId="6" applyNumberFormat="1" applyFont="1" applyFill="1" applyBorder="1" applyAlignment="1" applyProtection="1">
      <alignment vertical="center" shrinkToFit="1"/>
      <protection hidden="1"/>
    </xf>
    <xf numFmtId="40" fontId="18" fillId="3" borderId="101" xfId="6" applyNumberFormat="1" applyFont="1" applyFill="1" applyBorder="1" applyAlignment="1" applyProtection="1">
      <alignment vertical="center" shrinkToFit="1"/>
      <protection hidden="1"/>
    </xf>
    <xf numFmtId="40" fontId="18" fillId="3" borderId="94" xfId="6" applyNumberFormat="1" applyFont="1" applyFill="1" applyBorder="1" applyAlignment="1" applyProtection="1">
      <alignment vertical="center" shrinkToFit="1"/>
      <protection hidden="1"/>
    </xf>
    <xf numFmtId="40" fontId="18" fillId="3" borderId="119" xfId="6" applyNumberFormat="1" applyFont="1" applyFill="1" applyBorder="1" applyAlignment="1" applyProtection="1">
      <alignment vertical="center" shrinkToFit="1"/>
      <protection hidden="1"/>
    </xf>
    <xf numFmtId="40" fontId="18" fillId="3" borderId="29"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xf>
    <xf numFmtId="40" fontId="18" fillId="3" borderId="1" xfId="6" applyNumberFormat="1" applyFont="1" applyFill="1" applyBorder="1" applyAlignment="1" applyProtection="1">
      <alignment vertical="center" shrinkToFit="1"/>
    </xf>
    <xf numFmtId="40" fontId="23" fillId="3" borderId="1" xfId="6" applyNumberFormat="1" applyFont="1" applyFill="1" applyBorder="1" applyAlignment="1" applyProtection="1">
      <alignment vertical="center" shrinkToFit="1"/>
    </xf>
    <xf numFmtId="40" fontId="18" fillId="3" borderId="101" xfId="6" applyNumberFormat="1" applyFont="1" applyFill="1" applyBorder="1" applyAlignment="1" applyProtection="1">
      <alignment vertical="center" shrinkToFit="1"/>
    </xf>
    <xf numFmtId="40" fontId="18" fillId="3" borderId="94" xfId="6" applyNumberFormat="1" applyFont="1" applyFill="1" applyBorder="1" applyAlignment="1" applyProtection="1">
      <alignment vertical="center" shrinkToFit="1"/>
    </xf>
    <xf numFmtId="40" fontId="18" fillId="3" borderId="83" xfId="6" applyNumberFormat="1" applyFont="1" applyFill="1" applyBorder="1" applyAlignment="1" applyProtection="1">
      <alignment vertical="center" shrinkToFit="1"/>
      <protection hidden="1"/>
    </xf>
    <xf numFmtId="40" fontId="24" fillId="3" borderId="78"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protection hidden="1"/>
    </xf>
    <xf numFmtId="40" fontId="18" fillId="3" borderId="50" xfId="6" applyNumberFormat="1" applyFont="1" applyFill="1" applyBorder="1" applyAlignment="1" applyProtection="1">
      <alignment vertical="center" shrinkToFit="1"/>
      <protection hidden="1"/>
    </xf>
    <xf numFmtId="40" fontId="18" fillId="3" borderId="100" xfId="6" applyNumberFormat="1" applyFont="1" applyFill="1" applyBorder="1" applyAlignment="1" applyProtection="1">
      <alignment vertical="center" shrinkToFit="1"/>
      <protection hidden="1"/>
    </xf>
    <xf numFmtId="40" fontId="18" fillId="3" borderId="93" xfId="6" applyNumberFormat="1" applyFont="1" applyFill="1" applyBorder="1" applyAlignment="1" applyProtection="1">
      <alignment vertical="center" shrinkToFit="1"/>
      <protection hidden="1"/>
    </xf>
    <xf numFmtId="40" fontId="18" fillId="3" borderId="114" xfId="6" applyNumberFormat="1" applyFont="1" applyFill="1" applyBorder="1" applyAlignment="1" applyProtection="1">
      <alignment vertical="center" shrinkToFit="1"/>
      <protection hidden="1"/>
    </xf>
    <xf numFmtId="40" fontId="18" fillId="3" borderId="109"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xf>
    <xf numFmtId="40" fontId="18" fillId="3" borderId="50" xfId="6" applyNumberFormat="1" applyFont="1" applyFill="1" applyBorder="1" applyAlignment="1" applyProtection="1">
      <alignment vertical="center" shrinkToFit="1"/>
    </xf>
    <xf numFmtId="40" fontId="23" fillId="3" borderId="50" xfId="6" applyNumberFormat="1" applyFont="1" applyFill="1" applyBorder="1" applyAlignment="1" applyProtection="1">
      <alignment vertical="center" shrinkToFit="1"/>
    </xf>
    <xf numFmtId="40" fontId="18" fillId="3" borderId="100" xfId="6" applyNumberFormat="1" applyFont="1" applyFill="1" applyBorder="1" applyAlignment="1" applyProtection="1">
      <alignment vertical="center" shrinkToFit="1"/>
    </xf>
    <xf numFmtId="40" fontId="18" fillId="3" borderId="93" xfId="6" applyNumberFormat="1" applyFont="1" applyFill="1" applyBorder="1" applyAlignment="1" applyProtection="1">
      <alignment vertical="center" shrinkToFit="1"/>
    </xf>
    <xf numFmtId="40" fontId="18" fillId="3" borderId="82" xfId="6" applyNumberFormat="1" applyFont="1" applyFill="1" applyBorder="1" applyAlignment="1" applyProtection="1">
      <alignment vertical="center" shrinkToFit="1"/>
      <protection hidden="1"/>
    </xf>
    <xf numFmtId="40" fontId="24" fillId="3" borderId="75" xfId="6" applyNumberFormat="1" applyFont="1" applyFill="1" applyBorder="1" applyAlignment="1" applyProtection="1">
      <alignment vertical="center" shrinkToFit="1"/>
      <protection hidden="1"/>
    </xf>
    <xf numFmtId="40" fontId="25" fillId="3" borderId="56" xfId="6" applyNumberFormat="1" applyFont="1" applyFill="1" applyBorder="1" applyAlignment="1" applyProtection="1">
      <alignment vertical="center" shrinkToFit="1"/>
      <protection hidden="1"/>
    </xf>
    <xf numFmtId="40" fontId="25" fillId="3" borderId="54" xfId="6" applyNumberFormat="1" applyFont="1" applyFill="1" applyBorder="1" applyAlignment="1" applyProtection="1">
      <alignment vertical="center" shrinkToFit="1"/>
      <protection hidden="1"/>
    </xf>
    <xf numFmtId="40" fontId="25" fillId="3" borderId="47" xfId="6" applyNumberFormat="1" applyFont="1" applyFill="1" applyBorder="1" applyAlignment="1" applyProtection="1">
      <alignment vertical="center" shrinkToFit="1"/>
      <protection hidden="1"/>
    </xf>
    <xf numFmtId="40" fontId="25" fillId="3" borderId="55" xfId="6" applyNumberFormat="1" applyFont="1" applyFill="1" applyBorder="1" applyAlignment="1" applyProtection="1">
      <alignment vertical="center" shrinkToFit="1"/>
      <protection hidden="1"/>
    </xf>
    <xf numFmtId="40" fontId="18" fillId="3" borderId="55" xfId="6" applyNumberFormat="1" applyFont="1" applyFill="1" applyBorder="1" applyAlignment="1" applyProtection="1">
      <alignment vertical="center" shrinkToFit="1"/>
      <protection hidden="1"/>
    </xf>
    <xf numFmtId="0" fontId="12" fillId="7" borderId="0" xfId="3" applyFont="1" applyFill="1">
      <alignment vertical="center"/>
    </xf>
    <xf numFmtId="40" fontId="18" fillId="3" borderId="69" xfId="6" applyNumberFormat="1" applyFont="1" applyFill="1" applyBorder="1" applyAlignment="1" applyProtection="1">
      <alignment vertical="center" shrinkToFit="1"/>
      <protection locked="0"/>
    </xf>
    <xf numFmtId="40" fontId="18" fillId="3" borderId="116" xfId="6" applyNumberFormat="1" applyFont="1" applyFill="1" applyBorder="1" applyAlignment="1" applyProtection="1">
      <alignment vertical="center" shrinkToFit="1"/>
      <protection locked="0"/>
    </xf>
    <xf numFmtId="40" fontId="18" fillId="0" borderId="94" xfId="6" applyNumberFormat="1" applyFont="1" applyFill="1" applyBorder="1" applyAlignment="1" applyProtection="1">
      <alignment vertical="center" shrinkToFit="1"/>
    </xf>
    <xf numFmtId="40" fontId="18" fillId="0" borderId="101" xfId="6" applyNumberFormat="1" applyFont="1" applyFill="1" applyBorder="1" applyAlignment="1" applyProtection="1">
      <alignment vertical="center" shrinkToFit="1"/>
    </xf>
    <xf numFmtId="40" fontId="23" fillId="0" borderId="1" xfId="6" applyNumberFormat="1" applyFont="1" applyFill="1" applyBorder="1" applyAlignment="1" applyProtection="1">
      <alignment vertical="center" shrinkToFit="1"/>
    </xf>
    <xf numFmtId="40" fontId="18" fillId="0" borderId="5"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protection hidden="1"/>
    </xf>
    <xf numFmtId="40" fontId="18" fillId="0" borderId="29" xfId="6" applyNumberFormat="1" applyFont="1" applyFill="1" applyBorder="1" applyAlignment="1" applyProtection="1">
      <alignment vertical="center" shrinkToFit="1"/>
      <protection hidden="1"/>
    </xf>
    <xf numFmtId="40" fontId="18" fillId="0" borderId="94" xfId="6" applyNumberFormat="1" applyFont="1" applyFill="1" applyBorder="1" applyAlignment="1" applyProtection="1">
      <alignment vertical="center" shrinkToFit="1"/>
      <protection hidden="1"/>
    </xf>
    <xf numFmtId="40" fontId="18" fillId="0" borderId="119" xfId="6" applyNumberFormat="1" applyFont="1" applyFill="1" applyBorder="1" applyAlignment="1" applyProtection="1">
      <alignment vertical="center" shrinkToFit="1"/>
      <protection hidden="1"/>
    </xf>
    <xf numFmtId="40" fontId="18" fillId="0" borderId="101" xfId="6" applyNumberFormat="1" applyFont="1" applyFill="1" applyBorder="1" applyAlignment="1" applyProtection="1">
      <alignment vertical="center" shrinkToFit="1"/>
      <protection hidden="1"/>
    </xf>
    <xf numFmtId="40" fontId="18" fillId="0" borderId="5"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protection locked="0"/>
    </xf>
    <xf numFmtId="40" fontId="18" fillId="3" borderId="102" xfId="6" applyNumberFormat="1" applyFont="1" applyFill="1" applyBorder="1" applyAlignment="1" applyProtection="1">
      <alignment vertical="center" shrinkToFit="1"/>
      <protection locked="0"/>
    </xf>
    <xf numFmtId="40" fontId="18" fillId="3" borderId="66" xfId="6" applyNumberFormat="1" applyFont="1" applyFill="1" applyBorder="1" applyAlignment="1" applyProtection="1">
      <alignment vertical="center" shrinkToFit="1"/>
      <protection locked="0"/>
    </xf>
    <xf numFmtId="176" fontId="12" fillId="0" borderId="0" xfId="2" applyNumberFormat="1" applyFont="1" applyAlignment="1" applyProtection="1">
      <alignment vertical="center"/>
    </xf>
    <xf numFmtId="0" fontId="14" fillId="0" borderId="0" xfId="3" applyFont="1" applyAlignment="1">
      <alignment vertical="center" wrapText="1"/>
    </xf>
    <xf numFmtId="176" fontId="12" fillId="0" borderId="0" xfId="2" applyNumberFormat="1" applyFont="1" applyProtection="1">
      <alignment vertical="center"/>
    </xf>
    <xf numFmtId="0" fontId="12" fillId="0" borderId="0" xfId="3" applyFont="1" applyAlignment="1">
      <alignment horizontal="center" vertical="center"/>
    </xf>
    <xf numFmtId="0" fontId="12" fillId="0" borderId="1" xfId="3" applyFont="1" applyBorder="1" applyAlignment="1">
      <alignment vertical="top"/>
    </xf>
    <xf numFmtId="0" fontId="12" fillId="0" borderId="11" xfId="3" applyFont="1" applyBorder="1" applyAlignment="1">
      <alignment horizontal="right" vertical="center"/>
    </xf>
    <xf numFmtId="0" fontId="12" fillId="0" borderId="17" xfId="3" applyFont="1" applyBorder="1" applyAlignment="1">
      <alignment horizontal="left" vertical="center"/>
    </xf>
    <xf numFmtId="0" fontId="12" fillId="0" borderId="24" xfId="3" applyFont="1" applyBorder="1" applyAlignment="1">
      <alignment horizontal="left" vertical="center"/>
    </xf>
    <xf numFmtId="0" fontId="12" fillId="0" borderId="24" xfId="3" applyFont="1" applyBorder="1">
      <alignment vertical="center"/>
    </xf>
    <xf numFmtId="176" fontId="12" fillId="0" borderId="24" xfId="2" applyNumberFormat="1" applyFont="1" applyBorder="1" applyAlignment="1" applyProtection="1">
      <alignment vertical="center"/>
    </xf>
    <xf numFmtId="0" fontId="12" fillId="0" borderId="24" xfId="3" applyFont="1" applyBorder="1" applyAlignment="1">
      <alignment horizontal="distributed" vertical="center"/>
    </xf>
    <xf numFmtId="0" fontId="12" fillId="0" borderId="25" xfId="3" applyFont="1" applyBorder="1" applyAlignment="1">
      <alignment horizontal="distributed" vertical="center"/>
    </xf>
    <xf numFmtId="0" fontId="12" fillId="0" borderId="7" xfId="3" applyFont="1" applyBorder="1">
      <alignment vertical="center"/>
    </xf>
    <xf numFmtId="0" fontId="12" fillId="0" borderId="9" xfId="3" applyFont="1" applyBorder="1">
      <alignment vertical="center"/>
    </xf>
    <xf numFmtId="0" fontId="12" fillId="0" borderId="10" xfId="3" applyFont="1" applyBorder="1">
      <alignment vertical="center"/>
    </xf>
    <xf numFmtId="0" fontId="12" fillId="0" borderId="3" xfId="3" applyFont="1" applyBorder="1">
      <alignment vertical="center"/>
    </xf>
    <xf numFmtId="0" fontId="14" fillId="0" borderId="2" xfId="3" applyFont="1" applyBorder="1" applyAlignment="1">
      <alignment horizontal="left" vertical="center" indent="1"/>
    </xf>
    <xf numFmtId="0" fontId="12" fillId="0" borderId="2" xfId="3" applyFont="1" applyBorder="1" applyAlignment="1">
      <alignment horizontal="left" vertical="center" indent="1"/>
    </xf>
    <xf numFmtId="0" fontId="12" fillId="0" borderId="11" xfId="3" applyFont="1" applyBorder="1" applyAlignment="1">
      <alignment horizontal="left" vertical="center" indent="1"/>
    </xf>
    <xf numFmtId="0" fontId="12" fillId="0" borderId="3" xfId="3" applyFont="1" applyBorder="1" applyAlignment="1">
      <alignment vertical="distributed"/>
    </xf>
    <xf numFmtId="0" fontId="12" fillId="0" borderId="2" xfId="3" applyFont="1" applyBorder="1" applyAlignment="1">
      <alignment vertical="distributed"/>
    </xf>
    <xf numFmtId="0" fontId="12" fillId="0" borderId="11" xfId="3" applyFont="1" applyBorder="1" applyAlignment="1">
      <alignment vertical="distributed"/>
    </xf>
    <xf numFmtId="0" fontId="12" fillId="0" borderId="12" xfId="3" applyFont="1" applyBorder="1">
      <alignment vertical="center"/>
    </xf>
    <xf numFmtId="0" fontId="12" fillId="0" borderId="18" xfId="3" applyFont="1" applyBorder="1" applyAlignment="1">
      <alignment vertical="distributed"/>
    </xf>
    <xf numFmtId="0" fontId="14" fillId="0" borderId="13" xfId="3" applyFont="1" applyBorder="1" applyAlignment="1">
      <alignment horizontal="left" vertical="center" indent="1"/>
    </xf>
    <xf numFmtId="0" fontId="12" fillId="0" borderId="13" xfId="3" applyFont="1" applyBorder="1" applyAlignment="1">
      <alignment horizontal="left" vertical="center" indent="1"/>
    </xf>
    <xf numFmtId="0" fontId="12" fillId="0" borderId="20" xfId="3" applyFont="1" applyBorder="1" applyAlignment="1">
      <alignment horizontal="left" vertical="center" indent="1"/>
    </xf>
    <xf numFmtId="0" fontId="12" fillId="0" borderId="0" xfId="3" applyFont="1" applyAlignment="1">
      <alignment horizontal="distributed" vertical="distributed"/>
    </xf>
    <xf numFmtId="0" fontId="12" fillId="0" borderId="0" xfId="3" applyFont="1" applyAlignment="1">
      <alignment vertical="distributed"/>
    </xf>
    <xf numFmtId="0" fontId="12" fillId="0" borderId="1" xfId="3" applyFont="1" applyBorder="1">
      <alignment vertical="center"/>
    </xf>
    <xf numFmtId="0" fontId="12" fillId="0" borderId="2" xfId="3" applyFont="1" applyBorder="1">
      <alignment vertical="center"/>
    </xf>
    <xf numFmtId="0" fontId="12" fillId="0" borderId="2" xfId="3" applyFont="1" applyBorder="1" applyAlignment="1">
      <alignment vertical="top"/>
    </xf>
    <xf numFmtId="0" fontId="12" fillId="0" borderId="2" xfId="3" applyFont="1" applyBorder="1" applyAlignment="1">
      <alignment horizontal="center" vertical="center"/>
    </xf>
    <xf numFmtId="0" fontId="12" fillId="0" borderId="2" xfId="3" applyFont="1" applyBorder="1" applyAlignment="1"/>
    <xf numFmtId="0" fontId="12" fillId="0" borderId="11" xfId="3" applyFont="1" applyBorder="1" applyAlignment="1"/>
    <xf numFmtId="0" fontId="12" fillId="0" borderId="19" xfId="3" applyFont="1" applyBorder="1">
      <alignment vertical="center"/>
    </xf>
    <xf numFmtId="0" fontId="12" fillId="0" borderId="13" xfId="3" applyFont="1" applyBorder="1">
      <alignment vertical="center"/>
    </xf>
    <xf numFmtId="0" fontId="12" fillId="0" borderId="13" xfId="3" applyFont="1" applyBorder="1" applyAlignment="1">
      <alignment vertical="top"/>
    </xf>
    <xf numFmtId="0" fontId="12" fillId="0" borderId="20" xfId="3" applyFont="1" applyBorder="1">
      <alignment vertical="center"/>
    </xf>
    <xf numFmtId="178" fontId="12" fillId="0" borderId="0" xfId="3" applyNumberFormat="1" applyFont="1">
      <alignment vertical="center"/>
    </xf>
    <xf numFmtId="0" fontId="12" fillId="0" borderId="32" xfId="3" applyFont="1" applyBorder="1">
      <alignment vertical="center"/>
    </xf>
    <xf numFmtId="0" fontId="12" fillId="0" borderId="33" xfId="3" applyFont="1" applyBorder="1" applyAlignment="1">
      <alignment vertical="distributed"/>
    </xf>
    <xf numFmtId="0" fontId="12" fillId="0" borderId="36" xfId="3" applyFont="1" applyBorder="1">
      <alignment vertical="center"/>
    </xf>
    <xf numFmtId="0" fontId="12" fillId="0" borderId="37" xfId="3" applyFont="1" applyBorder="1" applyAlignment="1">
      <alignment vertical="distributed"/>
    </xf>
    <xf numFmtId="0" fontId="12" fillId="0" borderId="23" xfId="3" applyFont="1" applyBorder="1">
      <alignment vertical="center"/>
    </xf>
    <xf numFmtId="0" fontId="12" fillId="0" borderId="24" xfId="3" applyFont="1" applyBorder="1" applyAlignment="1">
      <alignment vertical="distributed"/>
    </xf>
    <xf numFmtId="40" fontId="18" fillId="0" borderId="104" xfId="6" applyNumberFormat="1" applyFont="1" applyFill="1" applyBorder="1" applyAlignment="1" applyProtection="1">
      <alignment vertical="center" shrinkToFit="1"/>
    </xf>
    <xf numFmtId="38" fontId="12" fillId="0" borderId="0" xfId="2" applyFont="1" applyAlignment="1" applyProtection="1">
      <alignment horizontal="center" vertical="center"/>
    </xf>
    <xf numFmtId="0" fontId="12" fillId="2" borderId="0" xfId="3" applyFont="1" applyFill="1">
      <alignment vertical="center"/>
    </xf>
    <xf numFmtId="0" fontId="12" fillId="2" borderId="0" xfId="0" applyFont="1" applyFill="1">
      <alignment vertical="center"/>
    </xf>
    <xf numFmtId="0" fontId="12" fillId="2" borderId="6" xfId="0" applyFont="1" applyFill="1" applyBorder="1" applyAlignment="1">
      <alignment horizontal="left" vertical="center"/>
    </xf>
    <xf numFmtId="0" fontId="12" fillId="2" borderId="6" xfId="0" applyFont="1" applyFill="1" applyBorder="1">
      <alignment vertical="center"/>
    </xf>
    <xf numFmtId="0" fontId="12" fillId="2" borderId="2" xfId="0" applyFont="1" applyFill="1" applyBorder="1">
      <alignment vertical="center"/>
    </xf>
    <xf numFmtId="0" fontId="14" fillId="2" borderId="0" xfId="0" applyFont="1" applyFill="1">
      <alignment vertical="center"/>
    </xf>
    <xf numFmtId="0" fontId="14" fillId="2" borderId="6" xfId="0" applyFont="1" applyFill="1" applyBorder="1">
      <alignment vertical="center"/>
    </xf>
    <xf numFmtId="0" fontId="14" fillId="2" borderId="2" xfId="0" applyFont="1" applyFill="1" applyBorder="1">
      <alignment vertical="center"/>
    </xf>
    <xf numFmtId="0" fontId="12" fillId="2" borderId="0" xfId="0" applyFont="1" applyFill="1" applyAlignment="1">
      <alignment vertical="top"/>
    </xf>
    <xf numFmtId="0" fontId="12" fillId="3" borderId="2" xfId="3" applyFont="1" applyFill="1" applyBorder="1" applyProtection="1">
      <alignment vertical="center"/>
      <protection locked="0"/>
    </xf>
    <xf numFmtId="176" fontId="12" fillId="0" borderId="0" xfId="2" applyNumberFormat="1" applyFont="1" applyBorder="1" applyAlignment="1" applyProtection="1">
      <alignment vertical="center"/>
    </xf>
    <xf numFmtId="176" fontId="12" fillId="0" borderId="0" xfId="2" applyNumberFormat="1" applyFont="1" applyFill="1" applyBorder="1" applyAlignment="1" applyProtection="1">
      <alignment vertical="center"/>
    </xf>
    <xf numFmtId="0" fontId="12" fillId="0" borderId="8" xfId="3" applyFont="1" applyBorder="1" applyAlignment="1">
      <alignment horizontal="center" vertical="center"/>
    </xf>
    <xf numFmtId="0" fontId="12" fillId="3" borderId="2" xfId="3" applyFont="1" applyFill="1" applyBorder="1">
      <alignment vertical="center"/>
    </xf>
    <xf numFmtId="0" fontId="12" fillId="3" borderId="11" xfId="3" applyFont="1" applyFill="1" applyBorder="1">
      <alignment vertical="center"/>
    </xf>
    <xf numFmtId="0" fontId="12" fillId="3" borderId="1" xfId="3" applyFont="1" applyFill="1" applyBorder="1" applyAlignment="1">
      <alignment vertical="distributed"/>
    </xf>
    <xf numFmtId="38" fontId="12" fillId="3" borderId="2" xfId="2" applyFont="1" applyFill="1" applyBorder="1" applyAlignment="1" applyProtection="1">
      <alignment vertical="distributed"/>
    </xf>
    <xf numFmtId="38" fontId="11" fillId="3" borderId="2" xfId="2" applyFont="1" applyFill="1" applyBorder="1" applyAlignment="1" applyProtection="1">
      <alignment vertical="center"/>
    </xf>
    <xf numFmtId="38" fontId="12" fillId="3" borderId="2" xfId="2" applyFont="1" applyFill="1" applyBorder="1" applyAlignment="1" applyProtection="1">
      <alignment vertical="center"/>
    </xf>
    <xf numFmtId="0" fontId="12" fillId="0" borderId="52" xfId="3" applyFont="1" applyBorder="1">
      <alignment vertical="center"/>
    </xf>
    <xf numFmtId="0" fontId="12" fillId="0" borderId="31" xfId="3" applyFont="1" applyBorder="1">
      <alignment vertical="center"/>
    </xf>
    <xf numFmtId="0" fontId="12" fillId="0" borderId="21" xfId="3" applyFont="1" applyBorder="1">
      <alignment vertical="center"/>
    </xf>
    <xf numFmtId="0" fontId="12" fillId="0" borderId="17" xfId="3" applyFont="1" applyBorder="1" applyAlignment="1">
      <alignment horizontal="distributed" vertical="center"/>
    </xf>
    <xf numFmtId="0" fontId="12" fillId="0" borderId="22" xfId="3" applyFont="1" applyBorder="1">
      <alignment vertical="center"/>
    </xf>
    <xf numFmtId="0" fontId="12" fillId="0" borderId="17" xfId="3" applyFont="1" applyBorder="1">
      <alignment vertical="center"/>
    </xf>
    <xf numFmtId="0" fontId="12" fillId="0" borderId="42" xfId="3" applyFont="1" applyBorder="1">
      <alignment vertical="center"/>
    </xf>
    <xf numFmtId="0" fontId="12" fillId="0" borderId="43" xfId="3" applyFont="1" applyBorder="1" applyAlignment="1">
      <alignment vertical="distributed"/>
    </xf>
    <xf numFmtId="0" fontId="12" fillId="0" borderId="44" xfId="3" applyFont="1" applyBorder="1" applyAlignment="1">
      <alignment vertical="distributed"/>
    </xf>
    <xf numFmtId="0" fontId="12" fillId="0" borderId="14" xfId="3" applyFont="1" applyBorder="1">
      <alignment vertical="center"/>
    </xf>
    <xf numFmtId="0" fontId="12" fillId="0" borderId="8" xfId="3" applyFont="1" applyBorder="1">
      <alignment vertical="center"/>
    </xf>
    <xf numFmtId="0" fontId="12" fillId="0" borderId="8" xfId="3" applyFont="1" applyBorder="1" applyAlignment="1">
      <alignment vertical="top"/>
    </xf>
    <xf numFmtId="0" fontId="12" fillId="0" borderId="8" xfId="3" applyFont="1" applyBorder="1" applyAlignment="1"/>
    <xf numFmtId="0" fontId="12" fillId="0" borderId="15" xfId="3" applyFont="1" applyBorder="1" applyAlignment="1"/>
    <xf numFmtId="0" fontId="12" fillId="0" borderId="6" xfId="4" applyFont="1" applyBorder="1">
      <alignment vertical="center"/>
    </xf>
    <xf numFmtId="0" fontId="12" fillId="0" borderId="0" xfId="4" applyFont="1" applyAlignment="1">
      <alignment horizontal="center" vertical="center"/>
    </xf>
    <xf numFmtId="0" fontId="12" fillId="0" borderId="0" xfId="4" applyFont="1" applyAlignment="1">
      <alignment vertical="distributed" wrapText="1"/>
    </xf>
    <xf numFmtId="187" fontId="12" fillId="0" borderId="0" xfId="3" applyNumberFormat="1" applyFont="1">
      <alignment vertical="center"/>
    </xf>
    <xf numFmtId="0" fontId="12" fillId="0" borderId="0" xfId="4" applyFont="1" applyAlignment="1">
      <alignment vertical="top"/>
    </xf>
    <xf numFmtId="0" fontId="12" fillId="0" borderId="0" xfId="3" applyFont="1" applyAlignment="1">
      <alignment horizontal="left" vertical="top"/>
    </xf>
    <xf numFmtId="0" fontId="12" fillId="0" borderId="15" xfId="3" applyFont="1" applyBorder="1" applyAlignment="1">
      <alignment vertical="distributed"/>
    </xf>
    <xf numFmtId="0" fontId="12" fillId="3" borderId="0" xfId="4" applyFont="1" applyFill="1">
      <alignment vertical="center"/>
    </xf>
    <xf numFmtId="0" fontId="12" fillId="0" borderId="39" xfId="3" applyFont="1" applyBorder="1" applyAlignment="1">
      <alignment vertical="distributed"/>
    </xf>
    <xf numFmtId="0" fontId="12" fillId="0" borderId="40" xfId="3" applyFont="1" applyBorder="1" applyAlignment="1">
      <alignment vertical="distributed"/>
    </xf>
    <xf numFmtId="0" fontId="12" fillId="0" borderId="29" xfId="3" applyFont="1" applyBorder="1">
      <alignment vertical="center"/>
    </xf>
    <xf numFmtId="0" fontId="12" fillId="0" borderId="4" xfId="3" applyFont="1" applyBorder="1">
      <alignment vertical="center"/>
    </xf>
    <xf numFmtId="0" fontId="12" fillId="0" borderId="11" xfId="3" applyFont="1" applyBorder="1">
      <alignment vertical="center"/>
    </xf>
    <xf numFmtId="0" fontId="34" fillId="0" borderId="0" xfId="0" applyFont="1">
      <alignment vertical="center"/>
    </xf>
    <xf numFmtId="0" fontId="10" fillId="0" borderId="0" xfId="0" applyFont="1">
      <alignment vertical="center"/>
    </xf>
    <xf numFmtId="0" fontId="33" fillId="0" borderId="0" xfId="0" applyFont="1" applyAlignment="1">
      <alignment horizontal="center" vertical="center"/>
    </xf>
    <xf numFmtId="0" fontId="34" fillId="8" borderId="48" xfId="0" applyFont="1" applyFill="1" applyBorder="1" applyAlignment="1">
      <alignment horizontal="center" vertical="center"/>
    </xf>
    <xf numFmtId="0" fontId="34" fillId="8" borderId="48" xfId="0" applyFont="1" applyFill="1" applyBorder="1">
      <alignment vertical="center"/>
    </xf>
    <xf numFmtId="0" fontId="34" fillId="8" borderId="3" xfId="0" applyFont="1" applyFill="1" applyBorder="1" applyAlignment="1">
      <alignment horizontal="center" vertical="center"/>
    </xf>
    <xf numFmtId="0" fontId="34" fillId="0" borderId="3" xfId="0" applyFont="1" applyBorder="1" applyAlignment="1">
      <alignment vertical="center" wrapText="1"/>
    </xf>
    <xf numFmtId="0" fontId="34" fillId="0" borderId="3" xfId="0" applyFont="1" applyBorder="1">
      <alignment vertical="center"/>
    </xf>
    <xf numFmtId="0" fontId="34" fillId="0" borderId="0" xfId="0" applyFont="1" applyAlignment="1">
      <alignment horizontal="center" vertical="center"/>
    </xf>
    <xf numFmtId="0" fontId="34" fillId="0" borderId="139" xfId="0" applyFont="1" applyBorder="1" applyAlignment="1">
      <alignment horizontal="center" vertical="center"/>
    </xf>
    <xf numFmtId="0" fontId="34" fillId="0" borderId="140" xfId="0" applyFont="1" applyBorder="1" applyAlignment="1">
      <alignment horizontal="center" vertical="center"/>
    </xf>
    <xf numFmtId="0" fontId="34" fillId="0" borderId="4" xfId="0" applyFont="1" applyBorder="1" applyAlignment="1">
      <alignment vertical="center" wrapText="1"/>
    </xf>
    <xf numFmtId="0" fontId="34" fillId="0" borderId="4" xfId="0" applyFont="1" applyBorder="1" applyAlignment="1">
      <alignment horizontal="center" vertical="center"/>
    </xf>
    <xf numFmtId="0" fontId="38" fillId="0" borderId="4" xfId="0" applyFont="1" applyBorder="1" applyAlignment="1">
      <alignment horizontal="right" vertical="center"/>
    </xf>
    <xf numFmtId="0" fontId="34" fillId="0" borderId="48"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141" xfId="0" applyFont="1" applyBorder="1" applyAlignment="1">
      <alignment horizontal="center" vertical="center"/>
    </xf>
    <xf numFmtId="0" fontId="34" fillId="0" borderId="142" xfId="0" applyFont="1" applyBorder="1" applyAlignment="1">
      <alignment horizontal="center" vertical="center"/>
    </xf>
    <xf numFmtId="0" fontId="12" fillId="0" borderId="0" xfId="3" applyFont="1" applyAlignment="1">
      <alignment horizontal="center" vertical="center" wrapText="1"/>
    </xf>
    <xf numFmtId="0" fontId="12" fillId="0" borderId="0" xfId="3" quotePrefix="1" applyFont="1">
      <alignment vertical="center"/>
    </xf>
    <xf numFmtId="0" fontId="39" fillId="0" borderId="0" xfId="3" applyFont="1">
      <alignment vertical="center"/>
    </xf>
    <xf numFmtId="38" fontId="12" fillId="0" borderId="2" xfId="2" applyFont="1" applyBorder="1" applyAlignment="1">
      <alignment vertical="center"/>
    </xf>
    <xf numFmtId="0" fontId="12" fillId="0" borderId="15" xfId="3" applyFont="1" applyBorder="1">
      <alignment vertical="center"/>
    </xf>
    <xf numFmtId="0" fontId="12" fillId="0" borderId="13" xfId="3" applyFont="1" applyBorder="1" applyAlignment="1">
      <alignment vertical="center" wrapText="1"/>
    </xf>
    <xf numFmtId="0" fontId="12" fillId="0" borderId="138" xfId="3" applyFont="1" applyBorder="1" applyAlignment="1">
      <alignment horizontal="left" vertical="center"/>
    </xf>
    <xf numFmtId="0" fontId="12" fillId="0" borderId="6" xfId="3" applyFont="1" applyBorder="1" applyAlignment="1">
      <alignment horizontal="left" vertical="center"/>
    </xf>
    <xf numFmtId="0" fontId="12" fillId="0" borderId="52" xfId="3" applyFont="1" applyBorder="1" applyAlignment="1">
      <alignment horizontal="left" vertical="center"/>
    </xf>
    <xf numFmtId="0" fontId="12" fillId="0" borderId="17" xfId="3" applyFont="1" applyBorder="1" applyAlignment="1">
      <alignment horizontal="left" vertical="center" wrapText="1"/>
    </xf>
    <xf numFmtId="0" fontId="12" fillId="0" borderId="22" xfId="3" applyFont="1" applyBorder="1" applyAlignment="1">
      <alignment horizontal="left" vertical="center" wrapText="1"/>
    </xf>
    <xf numFmtId="0" fontId="12" fillId="0" borderId="15" xfId="3" applyFont="1" applyBorder="1" applyAlignment="1">
      <alignment horizontal="left" vertical="center" wrapText="1"/>
    </xf>
    <xf numFmtId="0" fontId="12" fillId="0" borderId="8" xfId="3" applyFont="1" applyBorder="1" applyAlignment="1">
      <alignment horizontal="left" vertical="center" wrapText="1"/>
    </xf>
    <xf numFmtId="0" fontId="12" fillId="0" borderId="22" xfId="3" applyFont="1" applyBorder="1" applyAlignment="1">
      <alignment vertical="center" wrapText="1"/>
    </xf>
    <xf numFmtId="0" fontId="12" fillId="0" borderId="12" xfId="3" applyFont="1" applyBorder="1" applyAlignment="1">
      <alignment vertical="center" wrapText="1"/>
    </xf>
    <xf numFmtId="0" fontId="12" fillId="0" borderId="0" xfId="3" applyFont="1" applyAlignment="1">
      <alignment vertical="center" shrinkToFit="1"/>
    </xf>
    <xf numFmtId="0" fontId="12" fillId="0" borderId="17" xfId="3" applyFont="1" applyBorder="1" applyAlignment="1">
      <alignment vertical="distributed"/>
    </xf>
    <xf numFmtId="0" fontId="12" fillId="0" borderId="0" xfId="3" applyFont="1" applyAlignment="1">
      <alignment horizontal="center" vertical="distributed"/>
    </xf>
    <xf numFmtId="0" fontId="12" fillId="0" borderId="26" xfId="3" applyFont="1" applyBorder="1" applyAlignment="1">
      <alignment horizontal="center" vertical="distributed"/>
    </xf>
    <xf numFmtId="0" fontId="12" fillId="0" borderId="16" xfId="3" applyFont="1" applyBorder="1" applyAlignment="1">
      <alignment vertical="distributed"/>
    </xf>
    <xf numFmtId="0" fontId="12" fillId="0" borderId="4" xfId="3" applyFont="1" applyBorder="1" applyAlignment="1">
      <alignment vertical="distributed"/>
    </xf>
    <xf numFmtId="0" fontId="12" fillId="0" borderId="51" xfId="3" applyFont="1" applyBorder="1" applyAlignment="1">
      <alignment vertical="distributed"/>
    </xf>
    <xf numFmtId="38" fontId="12" fillId="0" borderId="143" xfId="2" applyFont="1" applyBorder="1" applyAlignment="1">
      <alignment horizontal="left" vertical="center"/>
    </xf>
    <xf numFmtId="0" fontId="12" fillId="0" borderId="30" xfId="3" applyFont="1" applyBorder="1">
      <alignment vertical="center"/>
    </xf>
    <xf numFmtId="0" fontId="12" fillId="0" borderId="51" xfId="3" applyFont="1" applyBorder="1">
      <alignment vertical="center"/>
    </xf>
    <xf numFmtId="0" fontId="12" fillId="0" borderId="3" xfId="3" applyFont="1" applyBorder="1" applyAlignment="1">
      <alignment horizontal="center" vertical="distributed"/>
    </xf>
    <xf numFmtId="0" fontId="12" fillId="0" borderId="8" xfId="3" applyFont="1" applyBorder="1" applyAlignment="1">
      <alignment vertical="distributed"/>
    </xf>
    <xf numFmtId="38" fontId="12" fillId="0" borderId="8" xfId="2" applyFont="1" applyBorder="1" applyAlignment="1">
      <alignment horizontal="right" vertical="distributed"/>
    </xf>
    <xf numFmtId="0" fontId="12" fillId="0" borderId="25" xfId="3" applyFont="1" applyBorder="1" applyAlignment="1">
      <alignment vertical="distributed"/>
    </xf>
    <xf numFmtId="38" fontId="12" fillId="0" borderId="24" xfId="2" applyFont="1" applyBorder="1" applyAlignment="1">
      <alignment horizontal="right" vertical="distributed"/>
    </xf>
    <xf numFmtId="0" fontId="12" fillId="0" borderId="24" xfId="3" applyFont="1" applyBorder="1" applyAlignment="1">
      <alignment horizontal="center" vertical="distributed"/>
    </xf>
    <xf numFmtId="0" fontId="12" fillId="0" borderId="34" xfId="3" applyFont="1" applyBorder="1" applyAlignment="1">
      <alignment vertical="distributed"/>
    </xf>
    <xf numFmtId="38" fontId="12" fillId="0" borderId="33" xfId="2" applyFont="1" applyBorder="1" applyAlignment="1">
      <alignment horizontal="right" vertical="distributed"/>
    </xf>
    <xf numFmtId="38" fontId="12" fillId="0" borderId="4" xfId="2" applyFont="1" applyBorder="1" applyAlignment="1">
      <alignment horizontal="right" vertical="distributed"/>
    </xf>
    <xf numFmtId="0" fontId="12" fillId="0" borderId="34" xfId="3" applyFont="1" applyBorder="1">
      <alignment vertical="center"/>
    </xf>
    <xf numFmtId="0" fontId="12" fillId="0" borderId="33" xfId="3" applyFont="1" applyBorder="1">
      <alignment vertical="center"/>
    </xf>
    <xf numFmtId="0" fontId="12" fillId="0" borderId="31" xfId="3" applyFont="1" applyBorder="1" applyAlignment="1">
      <alignment horizontal="left" vertical="center" wrapText="1"/>
    </xf>
    <xf numFmtId="0" fontId="12" fillId="0" borderId="11" xfId="3" applyFont="1" applyBorder="1" applyAlignment="1">
      <alignment horizontal="left" vertical="center" wrapText="1"/>
    </xf>
    <xf numFmtId="0" fontId="12" fillId="0" borderId="2" xfId="3" applyFont="1" applyBorder="1" applyAlignment="1">
      <alignment horizontal="left" vertical="center" wrapText="1"/>
    </xf>
    <xf numFmtId="0" fontId="12" fillId="0" borderId="3" xfId="3" applyFont="1" applyBorder="1" applyAlignment="1">
      <alignment horizontal="left" vertical="center" wrapText="1"/>
    </xf>
    <xf numFmtId="0" fontId="12" fillId="0" borderId="10" xfId="3" applyFont="1" applyBorder="1" applyAlignment="1">
      <alignment horizontal="left" vertical="center" wrapText="1"/>
    </xf>
    <xf numFmtId="0" fontId="12" fillId="0" borderId="138" xfId="3" applyFont="1" applyBorder="1" applyAlignment="1">
      <alignment vertical="distributed"/>
    </xf>
    <xf numFmtId="0" fontId="12" fillId="0" borderId="31" xfId="3" applyFont="1" applyBorder="1" applyAlignment="1">
      <alignment vertical="distributed"/>
    </xf>
    <xf numFmtId="0" fontId="12" fillId="0" borderId="10" xfId="3" applyFont="1" applyBorder="1" applyAlignment="1">
      <alignment vertical="center" wrapText="1"/>
    </xf>
    <xf numFmtId="0" fontId="12" fillId="0" borderId="18" xfId="3" applyFont="1" applyBorder="1">
      <alignment vertical="center"/>
    </xf>
    <xf numFmtId="0" fontId="12" fillId="0" borderId="51" xfId="3" applyFont="1" applyBorder="1" applyAlignment="1">
      <alignment vertical="center" wrapText="1"/>
    </xf>
    <xf numFmtId="0" fontId="12" fillId="0" borderId="138" xfId="3" applyFont="1" applyBorder="1">
      <alignment vertical="center"/>
    </xf>
    <xf numFmtId="0" fontId="12" fillId="0" borderId="6" xfId="3" applyFont="1" applyBorder="1" applyAlignment="1">
      <alignment vertical="center" wrapText="1"/>
    </xf>
    <xf numFmtId="0" fontId="12" fillId="0" borderId="52" xfId="3" applyFont="1" applyBorder="1" applyAlignment="1">
      <alignment vertical="center" wrapText="1"/>
    </xf>
    <xf numFmtId="0" fontId="12" fillId="0" borderId="151" xfId="3" applyFont="1" applyBorder="1">
      <alignment vertical="center"/>
    </xf>
    <xf numFmtId="0" fontId="12" fillId="0" borderId="152" xfId="3" applyFont="1" applyBorder="1" applyAlignment="1">
      <alignment vertical="center" wrapText="1"/>
    </xf>
    <xf numFmtId="0" fontId="12" fillId="0" borderId="153" xfId="3" applyFont="1" applyBorder="1" applyAlignment="1">
      <alignment vertical="center" wrapText="1"/>
    </xf>
    <xf numFmtId="0" fontId="12" fillId="0" borderId="149" xfId="3" applyFont="1" applyBorder="1">
      <alignment vertical="center"/>
    </xf>
    <xf numFmtId="0" fontId="12" fillId="0" borderId="8" xfId="3" applyFont="1" applyBorder="1" applyAlignment="1">
      <alignment vertical="center" wrapText="1"/>
    </xf>
    <xf numFmtId="0" fontId="12" fillId="0" borderId="155" xfId="3" applyFont="1" applyBorder="1">
      <alignment vertical="center"/>
    </xf>
    <xf numFmtId="0" fontId="15" fillId="0" borderId="6" xfId="3" applyFont="1" applyBorder="1">
      <alignment vertical="center"/>
    </xf>
    <xf numFmtId="0" fontId="12" fillId="0" borderId="31" xfId="3" applyFont="1" applyBorder="1" applyAlignment="1">
      <alignment vertical="center" wrapText="1"/>
    </xf>
    <xf numFmtId="0" fontId="12" fillId="0" borderId="147" xfId="3" applyFont="1" applyBorder="1">
      <alignment vertical="center"/>
    </xf>
    <xf numFmtId="0" fontId="12" fillId="0" borderId="156" xfId="3" applyFont="1" applyBorder="1">
      <alignment vertical="center"/>
    </xf>
    <xf numFmtId="0" fontId="15" fillId="0" borderId="156" xfId="3" applyFont="1" applyBorder="1">
      <alignment vertical="center"/>
    </xf>
    <xf numFmtId="0" fontId="12" fillId="0" borderId="157" xfId="3" applyFont="1" applyBorder="1">
      <alignment vertical="center"/>
    </xf>
    <xf numFmtId="0" fontId="12" fillId="0" borderId="26" xfId="3" applyFont="1" applyBorder="1" applyAlignment="1">
      <alignment vertical="center" wrapText="1"/>
    </xf>
    <xf numFmtId="0" fontId="12" fillId="0" borderId="150" xfId="3" applyFont="1" applyBorder="1">
      <alignment vertical="center"/>
    </xf>
    <xf numFmtId="0" fontId="15" fillId="0" borderId="150" xfId="3" applyFont="1" applyBorder="1">
      <alignment vertical="center"/>
    </xf>
    <xf numFmtId="0" fontId="12" fillId="0" borderId="11" xfId="3" applyFont="1" applyBorder="1" applyAlignment="1">
      <alignment horizontal="distributed" vertical="center"/>
    </xf>
    <xf numFmtId="0" fontId="12" fillId="0" borderId="2" xfId="3" applyFont="1" applyBorder="1" applyAlignment="1">
      <alignment horizontal="distributed" vertical="center"/>
    </xf>
    <xf numFmtId="0" fontId="15" fillId="0" borderId="2" xfId="3" applyFont="1" applyBorder="1">
      <alignment vertical="center"/>
    </xf>
    <xf numFmtId="0" fontId="12" fillId="0" borderId="30" xfId="3" applyFont="1" applyBorder="1" applyAlignment="1">
      <alignment vertical="center" wrapText="1"/>
    </xf>
    <xf numFmtId="0" fontId="12" fillId="0" borderId="15" xfId="3" applyFont="1" applyBorder="1" applyAlignment="1">
      <alignment horizontal="distributed" vertical="center"/>
    </xf>
    <xf numFmtId="0" fontId="12" fillId="0" borderId="8" xfId="3" applyFont="1" applyBorder="1" applyAlignment="1">
      <alignment horizontal="distributed" vertical="center"/>
    </xf>
    <xf numFmtId="176" fontId="12" fillId="0" borderId="0" xfId="2" applyNumberFormat="1" applyFont="1" applyFill="1" applyBorder="1" applyAlignment="1">
      <alignment vertical="center"/>
    </xf>
    <xf numFmtId="0" fontId="12" fillId="0" borderId="2" xfId="3" applyFont="1" applyBorder="1" applyAlignment="1">
      <alignment horizontal="right" vertical="center"/>
    </xf>
    <xf numFmtId="0" fontId="14" fillId="0" borderId="0" xfId="3" applyFont="1" applyAlignment="1">
      <alignment vertical="distributed"/>
    </xf>
    <xf numFmtId="0" fontId="12" fillId="0" borderId="3" xfId="3" applyFont="1" applyBorder="1" applyAlignment="1">
      <alignment vertical="center" wrapText="1"/>
    </xf>
    <xf numFmtId="0" fontId="12" fillId="0" borderId="121" xfId="3" applyFont="1" applyBorder="1" applyAlignment="1">
      <alignment vertical="center" wrapText="1"/>
    </xf>
    <xf numFmtId="0" fontId="12" fillId="0" borderId="67" xfId="3" applyFont="1" applyBorder="1" applyAlignment="1">
      <alignmen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xf>
    <xf numFmtId="0" fontId="41" fillId="0" borderId="2" xfId="0" applyFont="1" applyBorder="1">
      <alignment vertical="center"/>
    </xf>
    <xf numFmtId="0" fontId="14" fillId="0" borderId="2" xfId="0" applyFont="1" applyBorder="1">
      <alignment vertical="center"/>
    </xf>
    <xf numFmtId="0" fontId="12" fillId="0" borderId="51" xfId="3" applyFont="1" applyBorder="1" applyAlignment="1">
      <alignment horizontal="distributed" vertical="center"/>
    </xf>
    <xf numFmtId="0" fontId="0" fillId="0" borderId="3" xfId="0" applyBorder="1" applyAlignment="1">
      <alignment vertical="center" shrinkToFit="1"/>
    </xf>
    <xf numFmtId="0" fontId="12" fillId="0" borderId="10" xfId="3" applyFont="1" applyBorder="1" applyAlignment="1">
      <alignment vertical="center" shrinkToFit="1"/>
    </xf>
    <xf numFmtId="0" fontId="12" fillId="0" borderId="1" xfId="3" applyFont="1" applyBorder="1" applyAlignment="1">
      <alignment vertical="center" wrapText="1"/>
    </xf>
    <xf numFmtId="0" fontId="0" fillId="0" borderId="2" xfId="0" applyBorder="1">
      <alignment vertical="center"/>
    </xf>
    <xf numFmtId="0" fontId="12" fillId="0" borderId="51" xfId="3" applyFont="1" applyBorder="1" applyAlignment="1">
      <alignment horizontal="distributed" vertical="center" wrapText="1"/>
    </xf>
    <xf numFmtId="0" fontId="12" fillId="0" borderId="138" xfId="3" applyFont="1" applyBorder="1" applyAlignment="1">
      <alignment horizontal="left" vertical="center" wrapText="1"/>
    </xf>
    <xf numFmtId="0" fontId="12" fillId="0" borderId="52" xfId="3" applyFont="1" applyBorder="1" applyAlignment="1">
      <alignment horizontal="left" vertical="center" wrapText="1"/>
    </xf>
    <xf numFmtId="0" fontId="12" fillId="0" borderId="3"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6" xfId="3" applyFont="1" applyBorder="1" applyAlignment="1">
      <alignment horizontal="center" vertical="distributed"/>
    </xf>
    <xf numFmtId="0" fontId="12" fillId="0" borderId="21" xfId="3" applyFont="1" applyBorder="1" applyAlignment="1">
      <alignment vertical="distributed"/>
    </xf>
    <xf numFmtId="0" fontId="14" fillId="0" borderId="6" xfId="3" applyFont="1" applyBorder="1" applyAlignment="1">
      <alignment horizontal="left" vertical="center" indent="1"/>
    </xf>
    <xf numFmtId="0" fontId="12" fillId="0" borderId="6" xfId="3" applyFont="1" applyBorder="1" applyAlignment="1">
      <alignment horizontal="left" vertical="center" indent="1"/>
    </xf>
    <xf numFmtId="0" fontId="12" fillId="0" borderId="138" xfId="3" applyFont="1" applyBorder="1" applyAlignment="1">
      <alignment horizontal="left" vertical="center" indent="1"/>
    </xf>
    <xf numFmtId="0" fontId="12" fillId="0" borderId="6" xfId="3" applyFont="1" applyBorder="1" applyAlignment="1">
      <alignment vertical="distributed"/>
    </xf>
    <xf numFmtId="38" fontId="12" fillId="0" borderId="6" xfId="2" applyFont="1" applyBorder="1" applyAlignment="1">
      <alignment horizontal="right" vertical="distributed"/>
    </xf>
    <xf numFmtId="38" fontId="12" fillId="0" borderId="0" xfId="2" applyFont="1" applyBorder="1" applyAlignment="1">
      <alignment horizontal="right" vertical="distributed"/>
    </xf>
    <xf numFmtId="0" fontId="12" fillId="10" borderId="2" xfId="3" applyFont="1" applyFill="1" applyBorder="1">
      <alignment vertical="center"/>
    </xf>
    <xf numFmtId="0" fontId="42" fillId="0" borderId="0" xfId="3" applyFont="1">
      <alignment vertical="center"/>
    </xf>
    <xf numFmtId="0" fontId="14" fillId="7" borderId="0" xfId="3" applyFont="1" applyFill="1">
      <alignment vertical="center"/>
    </xf>
    <xf numFmtId="0" fontId="12" fillId="0" borderId="4" xfId="3" applyFont="1" applyBorder="1" applyAlignment="1">
      <alignment horizontal="center" vertical="distributed"/>
    </xf>
    <xf numFmtId="0" fontId="12" fillId="0" borderId="25" xfId="3" applyFont="1" applyBorder="1" applyAlignment="1">
      <alignment horizontal="right" vertical="center"/>
    </xf>
    <xf numFmtId="0" fontId="43" fillId="0" borderId="0" xfId="3" applyFont="1">
      <alignment vertical="center"/>
    </xf>
    <xf numFmtId="0" fontId="44" fillId="0" borderId="0" xfId="3" applyFont="1" applyAlignment="1">
      <alignment vertical="top"/>
    </xf>
    <xf numFmtId="0" fontId="12" fillId="0" borderId="17" xfId="3" applyFont="1" applyBorder="1" applyAlignment="1">
      <alignment horizontal="right" vertical="center"/>
    </xf>
    <xf numFmtId="0" fontId="12" fillId="0" borderId="22" xfId="3" applyFont="1" applyBorder="1" applyProtection="1">
      <alignment vertical="center"/>
      <protection locked="0"/>
    </xf>
    <xf numFmtId="176" fontId="12" fillId="0" borderId="0" xfId="2" applyNumberFormat="1" applyFont="1" applyBorder="1" applyProtection="1">
      <alignment vertical="center"/>
      <protection locked="0"/>
    </xf>
    <xf numFmtId="0" fontId="12" fillId="0" borderId="17" xfId="3" applyFont="1" applyBorder="1" applyProtection="1">
      <alignment vertical="center"/>
      <protection locked="0"/>
    </xf>
    <xf numFmtId="0" fontId="12" fillId="0" borderId="23" xfId="3" applyFont="1" applyBorder="1" applyProtection="1">
      <alignment vertical="center"/>
      <protection locked="0"/>
    </xf>
    <xf numFmtId="0" fontId="12" fillId="0" borderId="25" xfId="3" applyFont="1" applyBorder="1" applyProtection="1">
      <alignment vertical="center"/>
      <protection locked="0"/>
    </xf>
    <xf numFmtId="176" fontId="12" fillId="0" borderId="0" xfId="2" applyNumberFormat="1" applyFont="1" applyBorder="1">
      <alignment vertical="center"/>
    </xf>
    <xf numFmtId="0" fontId="12" fillId="0" borderId="33" xfId="3" applyFont="1" applyBorder="1" applyAlignment="1">
      <alignment horizontal="distributed" vertical="center"/>
    </xf>
    <xf numFmtId="0" fontId="12" fillId="10" borderId="2" xfId="3" applyFont="1" applyFill="1" applyBorder="1" applyAlignment="1">
      <alignment horizontal="left" vertical="center"/>
    </xf>
    <xf numFmtId="0" fontId="12" fillId="10" borderId="4" xfId="3" applyFont="1" applyFill="1" applyBorder="1">
      <alignment vertical="center"/>
    </xf>
    <xf numFmtId="0" fontId="12" fillId="10" borderId="149" xfId="3" applyFont="1" applyFill="1" applyBorder="1">
      <alignment vertical="center"/>
    </xf>
    <xf numFmtId="0" fontId="12" fillId="10" borderId="138" xfId="3" applyFont="1" applyFill="1" applyBorder="1" applyAlignment="1">
      <alignment vertical="distributed"/>
    </xf>
    <xf numFmtId="0" fontId="15" fillId="10" borderId="4" xfId="3" applyFont="1" applyFill="1" applyBorder="1">
      <alignment vertical="center"/>
    </xf>
    <xf numFmtId="38" fontId="12" fillId="10" borderId="4" xfId="2" applyFont="1" applyFill="1" applyBorder="1" applyAlignment="1">
      <alignment vertical="center"/>
    </xf>
    <xf numFmtId="0" fontId="12" fillId="10" borderId="4" xfId="3" applyFont="1" applyFill="1" applyBorder="1" applyAlignment="1">
      <alignment horizontal="distributed" vertical="center"/>
    </xf>
    <xf numFmtId="0" fontId="12" fillId="10" borderId="0" xfId="3" applyFont="1" applyFill="1">
      <alignment vertical="center"/>
    </xf>
    <xf numFmtId="0" fontId="12" fillId="10" borderId="17" xfId="3" applyFont="1" applyFill="1" applyBorder="1">
      <alignment vertical="center"/>
    </xf>
    <xf numFmtId="38" fontId="12" fillId="10" borderId="2" xfId="2" applyFont="1" applyFill="1" applyBorder="1" applyAlignment="1">
      <alignment vertical="distributed"/>
    </xf>
    <xf numFmtId="38" fontId="11" fillId="10" borderId="2" xfId="2" applyFont="1" applyFill="1" applyBorder="1" applyAlignment="1">
      <alignment vertical="center"/>
    </xf>
    <xf numFmtId="38" fontId="12" fillId="10" borderId="2" xfId="2" applyFont="1" applyFill="1" applyBorder="1" applyAlignment="1">
      <alignment vertical="center"/>
    </xf>
    <xf numFmtId="0" fontId="12" fillId="10" borderId="11" xfId="3" applyFont="1" applyFill="1" applyBorder="1">
      <alignment vertical="center"/>
    </xf>
    <xf numFmtId="0" fontId="12" fillId="10" borderId="16" xfId="3" applyFont="1" applyFill="1" applyBorder="1">
      <alignment vertical="center"/>
    </xf>
    <xf numFmtId="0" fontId="12" fillId="10" borderId="2" xfId="3" applyFont="1" applyFill="1" applyBorder="1" applyAlignment="1">
      <alignment vertical="distributed"/>
    </xf>
    <xf numFmtId="0" fontId="12" fillId="10" borderId="2" xfId="3" applyFont="1" applyFill="1" applyBorder="1" applyAlignment="1">
      <alignment horizontal="center" vertical="center"/>
    </xf>
    <xf numFmtId="0" fontId="12" fillId="10" borderId="11" xfId="3" applyFont="1" applyFill="1" applyBorder="1" applyAlignment="1">
      <alignment horizontal="center" vertical="center"/>
    </xf>
    <xf numFmtId="0" fontId="12" fillId="10" borderId="6" xfId="3" applyFont="1" applyFill="1" applyBorder="1">
      <alignment vertical="center"/>
    </xf>
    <xf numFmtId="0" fontId="12" fillId="10" borderId="138" xfId="3" applyFont="1" applyFill="1" applyBorder="1">
      <alignment vertical="center"/>
    </xf>
    <xf numFmtId="0" fontId="12" fillId="10" borderId="138" xfId="3" applyFont="1" applyFill="1" applyBorder="1" applyAlignment="1">
      <alignment horizontal="left" vertical="center"/>
    </xf>
    <xf numFmtId="0" fontId="12" fillId="10" borderId="51" xfId="3" applyFont="1" applyFill="1" applyBorder="1">
      <alignment vertical="center"/>
    </xf>
    <xf numFmtId="38" fontId="12" fillId="10" borderId="4" xfId="2" applyFont="1" applyFill="1" applyBorder="1" applyAlignment="1">
      <alignment horizontal="right" vertical="distributed"/>
    </xf>
    <xf numFmtId="0" fontId="12" fillId="10" borderId="4" xfId="3" applyFont="1" applyFill="1" applyBorder="1" applyAlignment="1">
      <alignment vertical="distributed"/>
    </xf>
    <xf numFmtId="0" fontId="12" fillId="10" borderId="16" xfId="3" applyFont="1" applyFill="1" applyBorder="1" applyAlignment="1">
      <alignment vertical="distributed"/>
    </xf>
    <xf numFmtId="176" fontId="12" fillId="0" borderId="0" xfId="8" applyNumberFormat="1" applyFont="1">
      <alignment vertical="center"/>
    </xf>
    <xf numFmtId="0" fontId="12" fillId="0" borderId="31" xfId="3" applyFont="1" applyBorder="1" applyAlignment="1">
      <alignment horizontal="center" vertical="distributed"/>
    </xf>
    <xf numFmtId="0" fontId="12" fillId="0" borderId="13" xfId="3" applyFont="1" applyBorder="1" applyAlignment="1">
      <alignment vertical="distributed"/>
    </xf>
    <xf numFmtId="0" fontId="12" fillId="0" borderId="20" xfId="3" applyFont="1" applyBorder="1" applyAlignment="1">
      <alignment vertical="distributed"/>
    </xf>
    <xf numFmtId="176" fontId="12" fillId="0" borderId="0" xfId="8" applyNumberFormat="1" applyFont="1" applyAlignment="1">
      <alignment vertical="center"/>
    </xf>
    <xf numFmtId="40" fontId="18" fillId="3" borderId="163" xfId="6" applyNumberFormat="1" applyFont="1" applyFill="1" applyBorder="1" applyAlignment="1" applyProtection="1">
      <alignment vertical="center" shrinkToFit="1"/>
      <protection locked="0"/>
    </xf>
    <xf numFmtId="0" fontId="34" fillId="0" borderId="48" xfId="0" applyFont="1" applyBorder="1" applyAlignment="1">
      <alignment vertical="center" wrapText="1"/>
    </xf>
    <xf numFmtId="0" fontId="46" fillId="0" borderId="0" xfId="3" applyFont="1">
      <alignment vertical="center"/>
    </xf>
    <xf numFmtId="0" fontId="49" fillId="0" borderId="3" xfId="0" applyFont="1" applyBorder="1">
      <alignment vertical="center"/>
    </xf>
    <xf numFmtId="0" fontId="49" fillId="0" borderId="48" xfId="0" applyFont="1" applyBorder="1" applyAlignment="1">
      <alignment horizontal="center" vertical="center" wrapText="1"/>
    </xf>
    <xf numFmtId="0" fontId="49" fillId="0" borderId="3" xfId="0" applyFont="1" applyBorder="1" applyAlignment="1">
      <alignment vertical="center" wrapText="1"/>
    </xf>
    <xf numFmtId="0" fontId="7" fillId="0" borderId="0" xfId="9">
      <alignment vertical="center"/>
    </xf>
    <xf numFmtId="0" fontId="59" fillId="0" borderId="0" xfId="10" applyFont="1"/>
    <xf numFmtId="0" fontId="57" fillId="0" borderId="0" xfId="10"/>
    <xf numFmtId="0" fontId="59" fillId="0" borderId="0" xfId="10" applyFont="1" applyAlignment="1">
      <alignment horizontal="left"/>
    </xf>
    <xf numFmtId="0" fontId="42" fillId="0" borderId="0" xfId="3" applyFont="1" applyProtection="1">
      <alignment vertical="center"/>
      <protection locked="0"/>
    </xf>
    <xf numFmtId="0" fontId="61" fillId="0" borderId="0" xfId="3" applyFont="1">
      <alignment vertical="center"/>
    </xf>
    <xf numFmtId="0" fontId="12" fillId="0" borderId="11" xfId="3" applyFont="1" applyBorder="1" applyAlignment="1">
      <alignment horizontal="center" vertical="center"/>
    </xf>
    <xf numFmtId="0" fontId="62" fillId="0" borderId="0" xfId="3" applyFont="1">
      <alignment vertical="center"/>
    </xf>
    <xf numFmtId="0" fontId="34" fillId="0" borderId="30" xfId="0" applyFont="1" applyBorder="1" applyAlignment="1">
      <alignment vertical="center" wrapText="1"/>
    </xf>
    <xf numFmtId="0" fontId="34" fillId="0" borderId="58" xfId="0" applyFont="1" applyBorder="1" applyAlignment="1">
      <alignment vertical="top" wrapText="1"/>
    </xf>
    <xf numFmtId="0" fontId="63" fillId="0" borderId="0" xfId="3" applyFont="1" applyProtection="1">
      <alignment vertical="center"/>
      <protection locked="0"/>
    </xf>
    <xf numFmtId="0" fontId="12" fillId="0" borderId="26" xfId="3" applyFont="1" applyBorder="1" applyAlignment="1">
      <alignment horizontal="center" vertical="center"/>
    </xf>
    <xf numFmtId="0" fontId="12" fillId="0" borderId="4" xfId="3" applyFont="1" applyBorder="1" applyAlignment="1">
      <alignment horizontal="distributed" vertical="center"/>
    </xf>
    <xf numFmtId="0" fontId="15" fillId="0" borderId="4" xfId="3" applyFont="1" applyBorder="1">
      <alignment vertical="center"/>
    </xf>
    <xf numFmtId="38" fontId="12" fillId="0" borderId="4" xfId="2" applyFont="1" applyFill="1" applyBorder="1" applyAlignment="1">
      <alignment vertical="center"/>
    </xf>
    <xf numFmtId="0" fontId="15" fillId="0" borderId="15" xfId="3" applyFont="1" applyBorder="1" applyAlignment="1" applyProtection="1">
      <alignment vertical="distributed"/>
      <protection locked="0"/>
    </xf>
    <xf numFmtId="0" fontId="15" fillId="0" borderId="11" xfId="3" applyFont="1" applyBorder="1" applyAlignment="1" applyProtection="1">
      <alignment vertical="distributed"/>
      <protection locked="0"/>
    </xf>
    <xf numFmtId="0" fontId="15" fillId="0" borderId="11" xfId="3" applyFont="1" applyBorder="1" applyAlignment="1" applyProtection="1">
      <alignment horizontal="center" vertical="distributed"/>
      <protection locked="0"/>
    </xf>
    <xf numFmtId="38" fontId="12" fillId="0" borderId="2" xfId="2" applyFont="1" applyFill="1" applyBorder="1" applyAlignment="1" applyProtection="1">
      <alignment vertical="distributed"/>
    </xf>
    <xf numFmtId="38" fontId="11" fillId="0" borderId="2" xfId="2" applyFont="1" applyFill="1" applyBorder="1" applyAlignment="1" applyProtection="1">
      <alignment vertical="center"/>
    </xf>
    <xf numFmtId="38" fontId="12" fillId="0" borderId="2" xfId="2" applyFont="1" applyFill="1" applyBorder="1" applyAlignment="1" applyProtection="1">
      <alignment vertical="center"/>
    </xf>
    <xf numFmtId="0" fontId="12" fillId="0" borderId="1" xfId="3" applyFont="1" applyBorder="1" applyAlignment="1">
      <alignment vertical="distributed"/>
    </xf>
    <xf numFmtId="0" fontId="12" fillId="0" borderId="30" xfId="3" applyFont="1" applyBorder="1" applyAlignment="1">
      <alignment vertical="distributed"/>
    </xf>
    <xf numFmtId="0" fontId="66" fillId="0" borderId="12" xfId="3" applyFont="1" applyBorder="1">
      <alignment vertical="center"/>
    </xf>
    <xf numFmtId="0" fontId="66" fillId="0" borderId="18" xfId="3" applyFont="1" applyBorder="1" applyAlignment="1">
      <alignment vertical="distributed"/>
    </xf>
    <xf numFmtId="0" fontId="66" fillId="0" borderId="0" xfId="3" applyFont="1">
      <alignment vertical="center"/>
    </xf>
    <xf numFmtId="40" fontId="18" fillId="3" borderId="21" xfId="6" applyNumberFormat="1" applyFont="1" applyFill="1" applyBorder="1" applyAlignment="1" applyProtection="1">
      <alignment vertical="center" shrinkToFit="1"/>
      <protection locked="0"/>
    </xf>
    <xf numFmtId="40" fontId="18" fillId="3" borderId="101" xfId="6" applyNumberFormat="1" applyFont="1" applyFill="1" applyBorder="1" applyAlignment="1" applyProtection="1">
      <alignment vertical="center" shrinkToFit="1"/>
      <protection locked="0"/>
    </xf>
    <xf numFmtId="40" fontId="18" fillId="3" borderId="167" xfId="6" applyNumberFormat="1" applyFont="1" applyFill="1" applyBorder="1" applyAlignment="1" applyProtection="1">
      <alignment vertical="center" shrinkToFit="1"/>
      <protection locked="0"/>
    </xf>
    <xf numFmtId="40" fontId="18" fillId="3" borderId="57" xfId="6" applyNumberFormat="1" applyFont="1" applyFill="1" applyBorder="1" applyAlignment="1" applyProtection="1">
      <alignment vertical="center" shrinkToFit="1"/>
      <protection locked="0"/>
    </xf>
    <xf numFmtId="0" fontId="67" fillId="0" borderId="0" xfId="10" applyFont="1"/>
    <xf numFmtId="0" fontId="68" fillId="0" borderId="0" xfId="10" applyFont="1"/>
    <xf numFmtId="0" fontId="59" fillId="0" borderId="4" xfId="10" applyFont="1" applyBorder="1"/>
    <xf numFmtId="0" fontId="69" fillId="0" borderId="0" xfId="10" applyFont="1"/>
    <xf numFmtId="192" fontId="70" fillId="15" borderId="48" xfId="12" applyNumberFormat="1" applyFont="1" applyFill="1" applyBorder="1">
      <alignment vertical="center"/>
    </xf>
    <xf numFmtId="0" fontId="70" fillId="15" borderId="48" xfId="12" applyFont="1" applyFill="1" applyBorder="1">
      <alignment vertical="center"/>
    </xf>
    <xf numFmtId="14" fontId="70" fillId="15" borderId="48" xfId="12" applyNumberFormat="1" applyFont="1" applyFill="1" applyBorder="1">
      <alignment vertical="center"/>
    </xf>
    <xf numFmtId="0" fontId="70" fillId="0" borderId="48" xfId="10" applyFont="1" applyBorder="1"/>
    <xf numFmtId="194" fontId="70" fillId="15" borderId="48" xfId="12" applyNumberFormat="1" applyFont="1" applyFill="1" applyBorder="1" applyAlignment="1">
      <alignment horizontal="center" vertical="center"/>
    </xf>
    <xf numFmtId="192" fontId="70" fillId="15" borderId="48" xfId="13" applyNumberFormat="1" applyFont="1" applyFill="1" applyBorder="1">
      <alignment vertical="center"/>
    </xf>
    <xf numFmtId="191" fontId="72" fillId="13" borderId="48" xfId="12" applyNumberFormat="1" applyFont="1" applyFill="1" applyBorder="1" applyAlignment="1">
      <alignment horizontal="center" vertical="center" wrapText="1"/>
    </xf>
    <xf numFmtId="0" fontId="72" fillId="13" borderId="48" xfId="12" applyFont="1" applyFill="1" applyBorder="1" applyAlignment="1">
      <alignment horizontal="center" wrapText="1"/>
    </xf>
    <xf numFmtId="192" fontId="70" fillId="13" borderId="48" xfId="12" applyNumberFormat="1" applyFont="1" applyFill="1" applyBorder="1" applyAlignment="1">
      <alignment horizontal="center" vertical="center" wrapText="1"/>
    </xf>
    <xf numFmtId="0" fontId="71" fillId="13" borderId="48" xfId="12" applyFont="1" applyFill="1" applyBorder="1" applyAlignment="1">
      <alignment horizontal="center" wrapText="1"/>
    </xf>
    <xf numFmtId="0" fontId="71" fillId="13" borderId="48" xfId="12" applyFont="1" applyFill="1" applyBorder="1" applyAlignment="1">
      <alignment horizontal="center" vertical="center" wrapText="1"/>
    </xf>
    <xf numFmtId="0" fontId="67" fillId="13" borderId="48" xfId="12" applyFont="1" applyFill="1" applyBorder="1" applyAlignment="1">
      <alignment horizontal="center" wrapText="1"/>
    </xf>
    <xf numFmtId="0" fontId="67" fillId="13" borderId="48" xfId="12" applyFont="1" applyFill="1" applyBorder="1" applyAlignment="1">
      <alignment horizontal="center" vertical="center" wrapText="1"/>
    </xf>
    <xf numFmtId="191" fontId="72" fillId="12" borderId="48" xfId="12" applyNumberFormat="1" applyFont="1" applyFill="1" applyBorder="1" applyAlignment="1">
      <alignment horizontal="center" vertical="center" wrapText="1"/>
    </xf>
    <xf numFmtId="0" fontId="70" fillId="12" borderId="48" xfId="12" applyFont="1" applyFill="1" applyBorder="1" applyAlignment="1">
      <alignment horizontal="center" vertical="center" wrapText="1"/>
    </xf>
    <xf numFmtId="0" fontId="67" fillId="12" borderId="48" xfId="12" applyFont="1" applyFill="1" applyBorder="1" applyAlignment="1">
      <alignment horizontal="center" vertical="center" wrapText="1"/>
    </xf>
    <xf numFmtId="0" fontId="71" fillId="12" borderId="48" xfId="12" applyFont="1" applyFill="1" applyBorder="1" applyAlignment="1">
      <alignment horizontal="center" vertical="center" wrapText="1"/>
    </xf>
    <xf numFmtId="0" fontId="73" fillId="0" borderId="0" xfId="10" applyFont="1"/>
    <xf numFmtId="0" fontId="74" fillId="0" borderId="0" xfId="10" applyFont="1"/>
    <xf numFmtId="0" fontId="74" fillId="0" borderId="0" xfId="10" applyFont="1" applyAlignment="1">
      <alignment horizontal="right" indent="1"/>
    </xf>
    <xf numFmtId="0" fontId="74" fillId="15" borderId="0" xfId="12" applyFont="1" applyFill="1">
      <alignment vertical="center"/>
    </xf>
    <xf numFmtId="0" fontId="74" fillId="0" borderId="24" xfId="10" applyFont="1" applyBorder="1"/>
    <xf numFmtId="0" fontId="74" fillId="0" borderId="24" xfId="10" applyFont="1" applyBorder="1" applyAlignment="1">
      <alignment vertical="center"/>
    </xf>
    <xf numFmtId="0" fontId="74" fillId="0" borderId="0" xfId="10" applyFont="1" applyAlignment="1">
      <alignment vertical="center"/>
    </xf>
    <xf numFmtId="0" fontId="73" fillId="0" borderId="0" xfId="10" applyFont="1" applyAlignment="1">
      <alignment horizontal="right" vertical="center"/>
    </xf>
    <xf numFmtId="0" fontId="57" fillId="0" borderId="0" xfId="10" applyAlignment="1">
      <alignment horizontal="left"/>
    </xf>
    <xf numFmtId="0" fontId="74" fillId="0" borderId="0" xfId="10" applyFont="1" applyAlignment="1">
      <alignment horizontal="left"/>
    </xf>
    <xf numFmtId="0" fontId="73" fillId="0" borderId="0" xfId="10" applyFont="1" applyAlignment="1">
      <alignment horizontal="center"/>
    </xf>
    <xf numFmtId="0" fontId="74" fillId="0" borderId="0" xfId="10" applyFont="1" applyAlignment="1">
      <alignment horizontal="right"/>
    </xf>
    <xf numFmtId="0" fontId="57" fillId="0" borderId="48" xfId="10" applyBorder="1" applyAlignment="1">
      <alignment horizontal="center"/>
    </xf>
    <xf numFmtId="0" fontId="57" fillId="0" borderId="48" xfId="10" applyBorder="1" applyAlignment="1">
      <alignment horizontal="left" indent="1"/>
    </xf>
    <xf numFmtId="0" fontId="57" fillId="0" borderId="48" xfId="10" applyBorder="1" applyAlignment="1">
      <alignment horizontal="left" vertical="center" indent="1"/>
    </xf>
    <xf numFmtId="0" fontId="57" fillId="0" borderId="0" xfId="10" applyAlignment="1">
      <alignment horizontal="center"/>
    </xf>
    <xf numFmtId="0" fontId="75" fillId="0" borderId="48" xfId="14" applyBorder="1" applyAlignment="1">
      <alignment horizontal="left" indent="1"/>
    </xf>
    <xf numFmtId="0" fontId="0" fillId="0" borderId="0" xfId="0" applyAlignment="1"/>
    <xf numFmtId="0" fontId="76" fillId="0" borderId="0" xfId="10" applyFont="1" applyAlignment="1">
      <alignment horizontal="right"/>
    </xf>
    <xf numFmtId="0" fontId="76" fillId="0" borderId="0" xfId="10" applyFont="1"/>
    <xf numFmtId="0" fontId="4" fillId="0" borderId="0" xfId="9" applyFont="1">
      <alignment vertical="center"/>
    </xf>
    <xf numFmtId="0" fontId="4" fillId="0" borderId="0" xfId="9" applyFont="1" applyAlignment="1">
      <alignment horizontal="right" vertical="center"/>
    </xf>
    <xf numFmtId="0" fontId="77" fillId="0" borderId="4" xfId="10" applyFont="1" applyBorder="1" applyAlignment="1">
      <alignment horizontal="right"/>
    </xf>
    <xf numFmtId="0" fontId="67" fillId="0" borderId="4" xfId="10" applyFont="1" applyBorder="1" applyAlignment="1">
      <alignment horizontal="right"/>
    </xf>
    <xf numFmtId="0" fontId="70" fillId="0" borderId="4" xfId="10" applyFont="1" applyBorder="1"/>
    <xf numFmtId="0" fontId="78" fillId="0" borderId="4" xfId="10" applyFont="1" applyBorder="1"/>
    <xf numFmtId="0" fontId="12" fillId="0" borderId="19" xfId="3" applyFont="1" applyBorder="1" applyAlignment="1">
      <alignment vertical="top"/>
    </xf>
    <xf numFmtId="0" fontId="12" fillId="0" borderId="48" xfId="3" applyFont="1" applyBorder="1" applyAlignment="1">
      <alignment horizontal="center" vertical="center"/>
    </xf>
    <xf numFmtId="0" fontId="12" fillId="0" borderId="3" xfId="3" applyFont="1" applyBorder="1" applyAlignment="1">
      <alignment horizontal="center" vertical="center"/>
    </xf>
    <xf numFmtId="0" fontId="12" fillId="0" borderId="1" xfId="3" applyFont="1" applyBorder="1" applyAlignment="1">
      <alignment horizontal="center" vertical="center" shrinkToFit="1"/>
    </xf>
    <xf numFmtId="0" fontId="12" fillId="0" borderId="57" xfId="3" applyFont="1" applyBorder="1" applyAlignment="1">
      <alignment horizontal="center" vertical="center" shrinkToFit="1"/>
    </xf>
    <xf numFmtId="178" fontId="12" fillId="0" borderId="57" xfId="3" applyNumberFormat="1" applyFont="1" applyBorder="1" applyAlignment="1">
      <alignment horizontal="right" vertical="center" shrinkToFit="1"/>
    </xf>
    <xf numFmtId="0" fontId="15" fillId="0" borderId="29" xfId="3" applyFont="1" applyBorder="1">
      <alignment vertical="center"/>
    </xf>
    <xf numFmtId="0" fontId="15" fillId="0" borderId="48" xfId="3" applyFont="1" applyBorder="1">
      <alignment vertical="center"/>
    </xf>
    <xf numFmtId="178" fontId="12" fillId="0" borderId="48" xfId="3" applyNumberFormat="1" applyFont="1" applyBorder="1" applyAlignment="1">
      <alignment horizontal="right" vertical="center" shrinkToFit="1"/>
    </xf>
    <xf numFmtId="0" fontId="12" fillId="0" borderId="104" xfId="3" applyFont="1" applyBorder="1" applyAlignment="1">
      <alignment horizontal="center" vertical="center"/>
    </xf>
    <xf numFmtId="0" fontId="15" fillId="0" borderId="1" xfId="3" applyFont="1" applyBorder="1">
      <alignment vertical="center"/>
    </xf>
    <xf numFmtId="0" fontId="41" fillId="0" borderId="0" xfId="0" applyFont="1">
      <alignment vertical="center"/>
    </xf>
    <xf numFmtId="0" fontId="14" fillId="0" borderId="0" xfId="0" applyFont="1">
      <alignment vertical="center"/>
    </xf>
    <xf numFmtId="0" fontId="35" fillId="15" borderId="6" xfId="0" applyFont="1" applyFill="1" applyBorder="1" applyAlignment="1" applyProtection="1">
      <alignment horizontal="right" vertical="center"/>
      <protection locked="0"/>
    </xf>
    <xf numFmtId="40" fontId="18" fillId="3" borderId="29" xfId="6" applyNumberFormat="1" applyFont="1" applyFill="1" applyBorder="1" applyAlignment="1" applyProtection="1">
      <alignment vertical="center" shrinkToFit="1"/>
    </xf>
    <xf numFmtId="40" fontId="18" fillId="3" borderId="109" xfId="6" applyNumberFormat="1" applyFont="1" applyFill="1" applyBorder="1" applyAlignment="1" applyProtection="1">
      <alignment vertical="center" shrinkToFi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48" xfId="3" applyFont="1" applyBorder="1">
      <alignment vertical="center"/>
    </xf>
    <xf numFmtId="0" fontId="12" fillId="0" borderId="3" xfId="3" applyFont="1" applyBorder="1" applyProtection="1">
      <alignment vertical="center"/>
      <protection locked="0"/>
    </xf>
    <xf numFmtId="0" fontId="80" fillId="15" borderId="0" xfId="3" applyFont="1" applyFill="1" applyProtection="1">
      <alignment vertical="center"/>
      <protection locked="0"/>
    </xf>
    <xf numFmtId="0" fontId="12" fillId="15" borderId="0" xfId="3" applyFont="1" applyFill="1" applyProtection="1">
      <alignment vertical="center"/>
      <protection locked="0"/>
    </xf>
    <xf numFmtId="0" fontId="12" fillId="0" borderId="6" xfId="3" applyFont="1" applyBorder="1" applyAlignment="1">
      <alignment vertical="top"/>
    </xf>
    <xf numFmtId="0" fontId="12" fillId="0" borderId="6" xfId="3" applyFont="1" applyBorder="1" applyAlignment="1"/>
    <xf numFmtId="0" fontId="12" fillId="0" borderId="138" xfId="3" applyFont="1" applyBorder="1" applyAlignment="1"/>
    <xf numFmtId="0" fontId="48" fillId="0" borderId="0" xfId="0" applyFont="1">
      <alignment vertical="center"/>
    </xf>
    <xf numFmtId="187" fontId="12" fillId="0" borderId="2" xfId="3" applyNumberFormat="1" applyFont="1" applyBorder="1" applyProtection="1">
      <alignment vertical="center"/>
      <protection locked="0"/>
    </xf>
    <xf numFmtId="0" fontId="14" fillId="0" borderId="0" xfId="3" applyFont="1" applyAlignment="1">
      <alignment horizontal="left" vertical="center" wrapText="1"/>
    </xf>
    <xf numFmtId="0" fontId="12" fillId="0" borderId="0" xfId="3" applyFont="1" applyAlignment="1">
      <alignment horizontal="right"/>
    </xf>
    <xf numFmtId="0" fontId="12" fillId="0" borderId="48" xfId="3" applyFont="1" applyBorder="1" applyProtection="1">
      <alignment vertical="center"/>
      <protection locked="0"/>
    </xf>
    <xf numFmtId="0" fontId="12" fillId="0" borderId="0" xfId="3" applyFont="1" applyAlignment="1" applyProtection="1">
      <alignment vertical="center" shrinkToFit="1"/>
      <protection locked="0"/>
    </xf>
    <xf numFmtId="180" fontId="12" fillId="0" borderId="0" xfId="3" applyNumberFormat="1" applyFont="1" applyAlignment="1">
      <alignment horizontal="right" vertical="center" indent="1"/>
    </xf>
    <xf numFmtId="0" fontId="12" fillId="0" borderId="14" xfId="3" applyFont="1" applyBorder="1" applyAlignment="1">
      <alignment vertical="top"/>
    </xf>
    <xf numFmtId="0" fontId="12" fillId="0" borderId="23" xfId="3" applyFont="1" applyBorder="1" applyAlignment="1">
      <alignment vertical="center" wrapText="1"/>
    </xf>
    <xf numFmtId="0" fontId="12" fillId="0" borderId="28" xfId="3" applyFont="1" applyBorder="1" applyAlignment="1">
      <alignment vertical="center" wrapText="1"/>
    </xf>
    <xf numFmtId="0" fontId="12" fillId="0" borderId="27" xfId="3" applyFont="1" applyBorder="1">
      <alignment vertical="center"/>
    </xf>
    <xf numFmtId="0" fontId="15" fillId="0" borderId="24" xfId="3" applyFont="1" applyBorder="1">
      <alignment vertical="center"/>
    </xf>
    <xf numFmtId="0" fontId="12" fillId="0" borderId="171" xfId="3" applyFont="1" applyBorder="1">
      <alignment vertical="center"/>
    </xf>
    <xf numFmtId="0" fontId="15" fillId="0" borderId="0" xfId="3" applyFont="1" applyAlignment="1">
      <alignment vertical="center" wrapText="1"/>
    </xf>
    <xf numFmtId="0" fontId="15" fillId="0" borderId="6" xfId="3" applyFont="1" applyBorder="1" applyAlignment="1">
      <alignment vertical="top" wrapText="1"/>
    </xf>
    <xf numFmtId="0" fontId="15" fillId="0" borderId="21" xfId="3" applyFont="1" applyBorder="1" applyAlignment="1">
      <alignment vertical="justify" wrapText="1"/>
    </xf>
    <xf numFmtId="0" fontId="15" fillId="0" borderId="5" xfId="3" applyFont="1" applyBorder="1" applyAlignment="1">
      <alignment vertical="justify" wrapText="1"/>
    </xf>
    <xf numFmtId="0" fontId="15" fillId="0" borderId="6" xfId="3" applyFont="1" applyBorder="1" applyAlignment="1">
      <alignment vertical="top" shrinkToFit="1"/>
    </xf>
    <xf numFmtId="0" fontId="12" fillId="3" borderId="11" xfId="3" applyFont="1" applyFill="1" applyBorder="1" applyAlignment="1">
      <alignment horizontal="left" vertical="center" indent="1"/>
    </xf>
    <xf numFmtId="0" fontId="12" fillId="0" borderId="12" xfId="3" applyFont="1" applyBorder="1" applyAlignment="1">
      <alignment horizontal="left" vertical="center" wrapText="1"/>
    </xf>
    <xf numFmtId="0" fontId="12" fillId="0" borderId="18" xfId="3" applyFont="1" applyBorder="1" applyAlignment="1">
      <alignment horizontal="left" vertical="center" wrapText="1"/>
    </xf>
    <xf numFmtId="0" fontId="12" fillId="0" borderId="2" xfId="3" applyFont="1" applyBorder="1" applyAlignment="1" applyProtection="1">
      <alignment horizontal="left" vertical="center"/>
      <protection locked="0"/>
    </xf>
    <xf numFmtId="0" fontId="12" fillId="0" borderId="3" xfId="3" applyFont="1" applyBorder="1" applyAlignment="1" applyProtection="1">
      <alignment horizontal="left" vertical="center"/>
      <protection locked="0"/>
    </xf>
    <xf numFmtId="0" fontId="15" fillId="0" borderId="2" xfId="3" applyFont="1" applyBorder="1" applyAlignment="1" applyProtection="1">
      <alignment horizontal="left" vertical="center"/>
      <protection locked="0"/>
    </xf>
    <xf numFmtId="0" fontId="14" fillId="0" borderId="4" xfId="0" applyFont="1" applyBorder="1">
      <alignment vertical="center"/>
    </xf>
    <xf numFmtId="0" fontId="0" fillId="0" borderId="31" xfId="0" applyBorder="1" applyAlignment="1">
      <alignment vertical="center" shrinkToFit="1"/>
    </xf>
    <xf numFmtId="0" fontId="12" fillId="0" borderId="21" xfId="3" applyFont="1" applyBorder="1" applyProtection="1">
      <alignment vertical="center"/>
      <protection locked="0"/>
    </xf>
    <xf numFmtId="0" fontId="12" fillId="0" borderId="10" xfId="3" applyFont="1" applyBorder="1" applyProtection="1">
      <alignment vertical="center"/>
      <protection locked="0"/>
    </xf>
    <xf numFmtId="0" fontId="12" fillId="0" borderId="12" xfId="3" applyFont="1" applyBorder="1" applyProtection="1">
      <alignment vertical="center"/>
      <protection locked="0"/>
    </xf>
    <xf numFmtId="0" fontId="12" fillId="0" borderId="10" xfId="3" applyFont="1" applyBorder="1" applyAlignment="1" applyProtection="1">
      <alignment horizontal="center" vertical="center" shrinkToFit="1"/>
      <protection locked="0"/>
    </xf>
    <xf numFmtId="0" fontId="12" fillId="0" borderId="12" xfId="3" applyFont="1" applyBorder="1" applyAlignment="1" applyProtection="1">
      <alignment horizontal="center" vertical="center" shrinkToFit="1"/>
      <protection locked="0"/>
    </xf>
    <xf numFmtId="0" fontId="12" fillId="0" borderId="91" xfId="3" applyFont="1" applyBorder="1" applyAlignment="1">
      <alignment vertical="center" wrapText="1"/>
    </xf>
    <xf numFmtId="0" fontId="12" fillId="0" borderId="19" xfId="3" applyFont="1" applyBorder="1" applyAlignment="1">
      <alignment vertical="center" wrapText="1"/>
    </xf>
    <xf numFmtId="38" fontId="12" fillId="0" borderId="48" xfId="2" applyFont="1" applyBorder="1" applyProtection="1">
      <alignment vertical="center"/>
      <protection locked="0"/>
    </xf>
    <xf numFmtId="0" fontId="12" fillId="0" borderId="22" xfId="3" applyFont="1" applyBorder="1" applyAlignment="1">
      <alignment horizontal="left" vertical="center"/>
    </xf>
    <xf numFmtId="0" fontId="12" fillId="0" borderId="13" xfId="3" applyFont="1" applyBorder="1" applyAlignment="1">
      <alignment horizontal="left" vertical="center" wrapText="1"/>
    </xf>
    <xf numFmtId="0" fontId="12" fillId="0" borderId="20" xfId="3" applyFont="1" applyBorder="1" applyAlignment="1">
      <alignment horizontal="left" vertical="center" wrapText="1"/>
    </xf>
    <xf numFmtId="0" fontId="0" fillId="0" borderId="22" xfId="0" applyBorder="1">
      <alignment vertical="center"/>
    </xf>
    <xf numFmtId="0" fontId="3" fillId="0" borderId="0" xfId="9" applyFont="1">
      <alignment vertical="center"/>
    </xf>
    <xf numFmtId="0" fontId="12" fillId="0" borderId="33" xfId="3" applyFont="1" applyBorder="1" applyAlignment="1">
      <alignment horizontal="distributed" vertical="distributed"/>
    </xf>
    <xf numFmtId="0" fontId="12" fillId="0" borderId="33" xfId="3" applyFont="1" applyBorder="1" applyAlignment="1">
      <alignment horizontal="center" vertical="center"/>
    </xf>
    <xf numFmtId="0" fontId="0" fillId="0" borderId="17" xfId="0" applyBorder="1" applyAlignment="1"/>
    <xf numFmtId="0" fontId="59" fillId="15" borderId="0" xfId="15" applyFont="1" applyFill="1">
      <alignment vertical="center"/>
    </xf>
    <xf numFmtId="0" fontId="59" fillId="0" borderId="0" xfId="15" applyFont="1">
      <alignment vertical="center"/>
    </xf>
    <xf numFmtId="0" fontId="83" fillId="15" borderId="0" xfId="15" applyFont="1" applyFill="1" applyAlignment="1">
      <alignment horizontal="center" vertical="center"/>
    </xf>
    <xf numFmtId="0" fontId="59" fillId="15" borderId="0" xfId="15" applyFont="1" applyFill="1" applyAlignment="1">
      <alignment horizontal="center" vertical="center"/>
    </xf>
    <xf numFmtId="0" fontId="69" fillId="0" borderId="0" xfId="15" applyFont="1">
      <alignment vertical="center"/>
    </xf>
    <xf numFmtId="0" fontId="86" fillId="0" borderId="0" xfId="15" applyFont="1">
      <alignment vertical="center"/>
    </xf>
    <xf numFmtId="0" fontId="59" fillId="0" borderId="0" xfId="15" applyFont="1" applyAlignment="1">
      <alignment horizontal="center" vertical="center"/>
    </xf>
    <xf numFmtId="0" fontId="59" fillId="0" borderId="0" xfId="15" applyFont="1" applyAlignment="1">
      <alignment horizontal="left" vertical="center"/>
    </xf>
    <xf numFmtId="0" fontId="69" fillId="0" borderId="0" xfId="15" applyFont="1" applyAlignment="1">
      <alignment horizontal="left" vertical="top" wrapText="1" shrinkToFit="1"/>
    </xf>
    <xf numFmtId="0" fontId="69" fillId="0" borderId="0" xfId="15" applyFont="1" applyAlignment="1">
      <alignment horizontal="left" vertical="top" wrapText="1"/>
    </xf>
    <xf numFmtId="0" fontId="59" fillId="19" borderId="48" xfId="15" applyFont="1" applyFill="1" applyBorder="1">
      <alignment vertical="center"/>
    </xf>
    <xf numFmtId="0" fontId="15" fillId="0" borderId="0" xfId="3" applyFont="1">
      <alignment vertical="center"/>
    </xf>
    <xf numFmtId="0" fontId="18" fillId="0" borderId="0" xfId="5" applyAlignment="1">
      <alignment horizontal="center" vertical="center"/>
    </xf>
    <xf numFmtId="0" fontId="18" fillId="0" borderId="58" xfId="5" applyBorder="1" applyAlignment="1">
      <alignment vertical="center" shrinkToFit="1"/>
    </xf>
    <xf numFmtId="0" fontId="18" fillId="0" borderId="178" xfId="5" applyBorder="1">
      <alignment vertical="center"/>
    </xf>
    <xf numFmtId="186" fontId="18" fillId="0" borderId="58" xfId="6" applyNumberFormat="1" applyFont="1" applyFill="1" applyBorder="1" applyAlignment="1" applyProtection="1">
      <alignment vertical="center"/>
      <protection locked="0"/>
    </xf>
    <xf numFmtId="184" fontId="18" fillId="0" borderId="173" xfId="6" applyNumberFormat="1" applyFont="1" applyFill="1" applyBorder="1" applyAlignment="1" applyProtection="1">
      <alignment vertical="center"/>
      <protection locked="0"/>
    </xf>
    <xf numFmtId="0" fontId="18" fillId="0" borderId="174" xfId="5" applyBorder="1">
      <alignment vertical="center"/>
    </xf>
    <xf numFmtId="0" fontId="21" fillId="0" borderId="168" xfId="5" applyFont="1" applyBorder="1" applyAlignment="1">
      <alignment vertical="center" wrapText="1"/>
    </xf>
    <xf numFmtId="38" fontId="18" fillId="15" borderId="58" xfId="6" applyFont="1" applyFill="1" applyBorder="1" applyAlignment="1" applyProtection="1">
      <alignment horizontal="center" vertical="center"/>
    </xf>
    <xf numFmtId="38" fontId="18" fillId="15" borderId="48" xfId="6" applyFont="1" applyFill="1" applyBorder="1" applyAlignment="1" applyProtection="1">
      <alignment horizontal="center" vertical="center"/>
    </xf>
    <xf numFmtId="38" fontId="18" fillId="15" borderId="102" xfId="6" applyFont="1" applyFill="1" applyBorder="1" applyAlignment="1" applyProtection="1">
      <alignment horizontal="center" vertical="center"/>
    </xf>
    <xf numFmtId="38" fontId="18" fillId="15" borderId="66" xfId="6" applyFont="1" applyFill="1" applyBorder="1" applyAlignment="1" applyProtection="1">
      <alignment horizontal="center" vertical="center"/>
    </xf>
    <xf numFmtId="0" fontId="18" fillId="15" borderId="58" xfId="5" applyFill="1" applyBorder="1" applyAlignment="1">
      <alignment vertical="center" shrinkToFit="1"/>
    </xf>
    <xf numFmtId="0" fontId="18" fillId="15" borderId="102" xfId="5" applyFill="1" applyBorder="1" applyAlignment="1">
      <alignment vertical="center" shrinkToFit="1"/>
    </xf>
    <xf numFmtId="0" fontId="18" fillId="15" borderId="66" xfId="5" applyFill="1" applyBorder="1" applyAlignment="1">
      <alignment vertical="center" shrinkToFit="1"/>
    </xf>
    <xf numFmtId="38" fontId="18" fillId="15" borderId="110" xfId="6" applyFont="1" applyFill="1" applyBorder="1" applyAlignment="1" applyProtection="1">
      <alignment horizontal="center" vertical="center"/>
    </xf>
    <xf numFmtId="0" fontId="18" fillId="15" borderId="48" xfId="5" applyFill="1" applyBorder="1" applyAlignment="1">
      <alignment vertical="center" shrinkToFit="1"/>
    </xf>
    <xf numFmtId="0" fontId="27" fillId="0" borderId="168" xfId="5" applyFont="1" applyBorder="1">
      <alignment vertical="center"/>
    </xf>
    <xf numFmtId="0" fontId="88" fillId="0" borderId="4" xfId="5" applyFont="1" applyBorder="1" applyAlignment="1">
      <alignment horizontal="center" vertical="center"/>
    </xf>
    <xf numFmtId="0" fontId="24" fillId="0" borderId="4" xfId="5" quotePrefix="1" applyFont="1" applyBorder="1" applyAlignment="1">
      <alignment horizontal="center" vertical="center"/>
    </xf>
    <xf numFmtId="0" fontId="18" fillId="0" borderId="22" xfId="6" applyNumberFormat="1" applyFont="1" applyFill="1" applyBorder="1" applyProtection="1">
      <alignment vertical="center"/>
    </xf>
    <xf numFmtId="0" fontId="18" fillId="0" borderId="22" xfId="5" applyBorder="1" applyAlignment="1" applyProtection="1">
      <alignment vertical="center" shrinkToFit="1"/>
      <protection hidden="1"/>
    </xf>
    <xf numFmtId="0" fontId="18" fillId="0" borderId="0" xfId="5" applyAlignment="1">
      <alignment horizontal="center" vertical="center" wrapText="1"/>
    </xf>
    <xf numFmtId="0" fontId="18" fillId="4" borderId="108" xfId="6" applyNumberFormat="1" applyFont="1" applyFill="1" applyBorder="1" applyProtection="1">
      <alignment vertical="center"/>
      <protection hidden="1"/>
    </xf>
    <xf numFmtId="0" fontId="18" fillId="4" borderId="112" xfId="6" applyNumberFormat="1" applyFont="1" applyFill="1" applyBorder="1" applyProtection="1">
      <alignment vertical="center"/>
      <protection hidden="1"/>
    </xf>
    <xf numFmtId="40" fontId="18" fillId="3" borderId="1" xfId="6" applyNumberFormat="1" applyFont="1" applyFill="1" applyBorder="1" applyAlignment="1" applyProtection="1">
      <alignment vertical="center" shrinkToFit="1"/>
      <protection locked="0"/>
    </xf>
    <xf numFmtId="0" fontId="18" fillId="4" borderId="49" xfId="6" applyNumberFormat="1" applyFont="1" applyFill="1" applyBorder="1" applyProtection="1">
      <alignment vertical="center"/>
      <protection hidden="1"/>
    </xf>
    <xf numFmtId="40" fontId="18" fillId="3" borderId="48" xfId="6" applyNumberFormat="1" applyFont="1" applyFill="1" applyBorder="1" applyAlignment="1" applyProtection="1">
      <alignment vertical="center" shrinkToFit="1"/>
      <protection locked="0"/>
    </xf>
    <xf numFmtId="0" fontId="75" fillId="0" borderId="48" xfId="14" applyFill="1" applyBorder="1" applyAlignment="1">
      <alignment horizontal="left" indent="1"/>
    </xf>
    <xf numFmtId="38" fontId="12" fillId="0" borderId="48" xfId="2" applyFont="1" applyFill="1" applyBorder="1" applyProtection="1">
      <alignment vertical="center"/>
      <protection locked="0"/>
    </xf>
    <xf numFmtId="0" fontId="12" fillId="0" borderId="58" xfId="3" applyFont="1" applyBorder="1">
      <alignment vertical="center"/>
    </xf>
    <xf numFmtId="183" fontId="18" fillId="0" borderId="172" xfId="6" applyNumberFormat="1" applyFont="1" applyFill="1" applyBorder="1" applyAlignment="1" applyProtection="1">
      <alignment vertical="center"/>
      <protection locked="0"/>
    </xf>
    <xf numFmtId="185" fontId="18" fillId="0" borderId="121" xfId="6" applyNumberFormat="1" applyFont="1" applyFill="1" applyBorder="1" applyAlignment="1" applyProtection="1">
      <alignment vertical="center"/>
      <protection locked="0"/>
    </xf>
    <xf numFmtId="185" fontId="18" fillId="0" borderId="49" xfId="6" applyNumberFormat="1" applyFont="1" applyFill="1" applyBorder="1" applyAlignment="1" applyProtection="1">
      <alignment vertical="center"/>
      <protection locked="0"/>
    </xf>
    <xf numFmtId="185" fontId="18" fillId="0" borderId="108" xfId="6" applyNumberFormat="1" applyFont="1" applyFill="1" applyBorder="1" applyAlignment="1" applyProtection="1">
      <alignment vertical="center"/>
      <protection locked="0"/>
    </xf>
    <xf numFmtId="185" fontId="18" fillId="0" borderId="112" xfId="6" applyNumberFormat="1" applyFont="1" applyFill="1" applyBorder="1" applyAlignment="1" applyProtection="1">
      <alignment vertical="center"/>
      <protection locked="0"/>
    </xf>
    <xf numFmtId="0" fontId="1" fillId="0" borderId="0" xfId="9" applyFont="1">
      <alignment vertical="center"/>
    </xf>
    <xf numFmtId="185" fontId="18" fillId="0" borderId="63" xfId="6" applyNumberFormat="1" applyFont="1" applyFill="1" applyBorder="1" applyAlignment="1" applyProtection="1">
      <alignment vertical="center"/>
      <protection locked="0"/>
    </xf>
    <xf numFmtId="184" fontId="18" fillId="0" borderId="108" xfId="6" applyNumberFormat="1" applyFont="1" applyFill="1" applyBorder="1" applyAlignment="1" applyProtection="1">
      <alignment vertical="center"/>
      <protection locked="0"/>
    </xf>
    <xf numFmtId="178" fontId="12" fillId="0" borderId="2" xfId="3" applyNumberFormat="1" applyFont="1" applyBorder="1" applyProtection="1">
      <alignment vertical="center"/>
      <protection locked="0"/>
    </xf>
    <xf numFmtId="178" fontId="12" fillId="0" borderId="1" xfId="3" applyNumberFormat="1" applyFont="1" applyBorder="1" applyProtection="1">
      <alignment vertical="center"/>
      <protection locked="0"/>
    </xf>
    <xf numFmtId="0" fontId="59" fillId="19" borderId="48" xfId="15" applyFont="1" applyFill="1" applyBorder="1" applyAlignment="1">
      <alignment horizontal="left" vertical="center" wrapText="1"/>
    </xf>
    <xf numFmtId="0" fontId="89" fillId="0" borderId="0" xfId="3" applyFont="1">
      <alignment vertical="center"/>
    </xf>
    <xf numFmtId="0" fontId="54" fillId="0" borderId="0" xfId="0" applyFont="1" applyAlignment="1">
      <alignment horizontal="left" vertical="center"/>
    </xf>
    <xf numFmtId="0" fontId="55" fillId="0" borderId="179" xfId="0" applyFont="1" applyBorder="1" applyAlignment="1">
      <alignment horizontal="center" vertical="center" wrapText="1"/>
    </xf>
    <xf numFmtId="0" fontId="56" fillId="0" borderId="183" xfId="0" applyFont="1" applyBorder="1" applyAlignment="1">
      <alignment horizontal="center" vertical="center" wrapText="1"/>
    </xf>
    <xf numFmtId="0" fontId="55" fillId="0" borderId="186" xfId="0" applyFont="1" applyBorder="1" applyAlignment="1">
      <alignment horizontal="center" vertical="center" wrapText="1"/>
    </xf>
    <xf numFmtId="0" fontId="55" fillId="0" borderId="192" xfId="0" applyFont="1" applyBorder="1" applyAlignment="1">
      <alignment horizontal="center" vertical="center" wrapText="1"/>
    </xf>
    <xf numFmtId="0" fontId="55" fillId="0" borderId="190" xfId="0" applyFont="1" applyBorder="1" applyAlignment="1">
      <alignment horizontal="center" vertical="center" wrapText="1"/>
    </xf>
    <xf numFmtId="0" fontId="20" fillId="0" borderId="0" xfId="0" applyFont="1">
      <alignment vertical="center"/>
    </xf>
    <xf numFmtId="0" fontId="53" fillId="0" borderId="0" xfId="0" applyFont="1" applyAlignment="1">
      <alignment horizontal="justify" vertical="center"/>
    </xf>
    <xf numFmtId="0" fontId="55" fillId="0" borderId="25" xfId="0" applyFont="1" applyBorder="1" applyAlignment="1">
      <alignment horizontal="center" vertical="center" wrapText="1"/>
    </xf>
    <xf numFmtId="0" fontId="20" fillId="0" borderId="192" xfId="0" applyFont="1" applyBorder="1" applyAlignment="1">
      <alignment vertical="center" wrapText="1"/>
    </xf>
    <xf numFmtId="0" fontId="20" fillId="0" borderId="194" xfId="0" applyFont="1" applyBorder="1" applyAlignment="1">
      <alignment vertical="center" wrapText="1"/>
    </xf>
    <xf numFmtId="0" fontId="12" fillId="0" borderId="2" xfId="3" applyFont="1" applyBorder="1" applyAlignment="1" applyProtection="1">
      <alignment vertical="distributed"/>
      <protection locked="0"/>
    </xf>
    <xf numFmtId="0" fontId="12" fillId="0" borderId="3" xfId="3" applyFont="1" applyBorder="1" applyAlignment="1" applyProtection="1">
      <alignment vertical="distributed"/>
      <protection locked="0"/>
    </xf>
    <xf numFmtId="0" fontId="12" fillId="0" borderId="13" xfId="3" applyFont="1" applyBorder="1" applyAlignment="1" applyProtection="1">
      <alignment vertical="distributed"/>
      <protection locked="0"/>
    </xf>
    <xf numFmtId="0" fontId="12" fillId="0" borderId="18" xfId="3" applyFont="1" applyBorder="1" applyAlignment="1" applyProtection="1">
      <alignment vertical="distributed"/>
      <protection locked="0"/>
    </xf>
    <xf numFmtId="186" fontId="18" fillId="0" borderId="123" xfId="6" applyNumberFormat="1" applyFont="1" applyFill="1" applyBorder="1" applyAlignment="1" applyProtection="1">
      <alignment vertical="center"/>
    </xf>
    <xf numFmtId="185" fontId="18" fillId="0" borderId="121" xfId="6" applyNumberFormat="1" applyFont="1" applyFill="1" applyBorder="1" applyAlignment="1" applyProtection="1">
      <alignment vertical="center"/>
    </xf>
    <xf numFmtId="186" fontId="18" fillId="0" borderId="48" xfId="6" applyNumberFormat="1" applyFont="1" applyFill="1" applyBorder="1" applyAlignment="1" applyProtection="1">
      <alignment vertical="center"/>
    </xf>
    <xf numFmtId="185" fontId="18" fillId="0" borderId="49" xfId="6" applyNumberFormat="1" applyFont="1" applyFill="1" applyBorder="1" applyAlignment="1" applyProtection="1">
      <alignment vertical="center"/>
    </xf>
    <xf numFmtId="186" fontId="18" fillId="0" borderId="102" xfId="6" applyNumberFormat="1" applyFont="1" applyFill="1" applyBorder="1" applyAlignment="1" applyProtection="1">
      <alignment vertical="center"/>
    </xf>
    <xf numFmtId="0" fontId="18" fillId="0" borderId="149" xfId="5" applyBorder="1">
      <alignment vertical="center"/>
    </xf>
    <xf numFmtId="185" fontId="18" fillId="0" borderId="108" xfId="6" applyNumberFormat="1" applyFont="1" applyFill="1" applyBorder="1" applyAlignment="1" applyProtection="1">
      <alignment vertical="center"/>
    </xf>
    <xf numFmtId="186" fontId="18" fillId="0" borderId="58" xfId="6" applyNumberFormat="1" applyFont="1" applyFill="1" applyBorder="1" applyAlignment="1" applyProtection="1">
      <alignment vertical="center"/>
    </xf>
    <xf numFmtId="0" fontId="18" fillId="0" borderId="138" xfId="5" applyBorder="1">
      <alignment vertical="center"/>
    </xf>
    <xf numFmtId="185" fontId="18" fillId="0" borderId="112" xfId="6" applyNumberFormat="1" applyFont="1" applyFill="1" applyBorder="1" applyAlignment="1" applyProtection="1">
      <alignment vertical="center"/>
    </xf>
    <xf numFmtId="0" fontId="18" fillId="0" borderId="133" xfId="5" applyBorder="1">
      <alignment vertical="center"/>
    </xf>
    <xf numFmtId="0" fontId="18" fillId="0" borderId="11" xfId="5" applyBorder="1">
      <alignment vertical="center"/>
    </xf>
    <xf numFmtId="184" fontId="18" fillId="0" borderId="48" xfId="6" applyNumberFormat="1" applyFont="1" applyFill="1" applyBorder="1" applyAlignment="1" applyProtection="1">
      <alignment vertical="center"/>
    </xf>
    <xf numFmtId="184" fontId="18" fillId="0" borderId="108" xfId="6" applyNumberFormat="1" applyFont="1" applyFill="1" applyBorder="1" applyAlignment="1" applyProtection="1">
      <alignment vertical="center"/>
    </xf>
    <xf numFmtId="184" fontId="18" fillId="0" borderId="55" xfId="6" applyNumberFormat="1" applyFont="1" applyFill="1" applyBorder="1" applyAlignment="1" applyProtection="1">
      <alignment vertical="center"/>
    </xf>
    <xf numFmtId="185" fontId="18" fillId="0" borderId="63" xfId="6" applyNumberFormat="1" applyFont="1" applyFill="1" applyBorder="1" applyAlignment="1" applyProtection="1">
      <alignment vertical="center"/>
    </xf>
    <xf numFmtId="184" fontId="18" fillId="0" borderId="173" xfId="6" applyNumberFormat="1" applyFont="1" applyFill="1" applyBorder="1" applyAlignment="1" applyProtection="1">
      <alignment vertical="center"/>
    </xf>
    <xf numFmtId="183" fontId="18" fillId="0" borderId="172" xfId="6" applyNumberFormat="1" applyFont="1" applyFill="1" applyBorder="1" applyAlignment="1" applyProtection="1">
      <alignment vertical="center"/>
    </xf>
    <xf numFmtId="0" fontId="12" fillId="3" borderId="0" xfId="3" applyFont="1" applyFill="1" applyProtection="1">
      <alignment vertical="center"/>
      <protection locked="0"/>
    </xf>
    <xf numFmtId="40" fontId="18" fillId="3" borderId="94" xfId="6" applyNumberFormat="1" applyFont="1" applyFill="1" applyBorder="1" applyAlignment="1" applyProtection="1">
      <alignment vertical="center" shrinkToFit="1"/>
      <protection locked="0"/>
    </xf>
    <xf numFmtId="40" fontId="18" fillId="3" borderId="29" xfId="6" applyNumberFormat="1" applyFont="1" applyFill="1" applyBorder="1" applyAlignment="1" applyProtection="1">
      <alignment vertical="center" shrinkToFit="1"/>
      <protection locked="0"/>
    </xf>
    <xf numFmtId="40" fontId="18" fillId="3" borderId="104" xfId="6" applyNumberFormat="1" applyFont="1" applyFill="1" applyBorder="1" applyAlignment="1" applyProtection="1">
      <alignment vertical="center" shrinkToFit="1"/>
    </xf>
    <xf numFmtId="40" fontId="18" fillId="3" borderId="162" xfId="6" applyNumberFormat="1" applyFont="1" applyFill="1" applyBorder="1" applyProtection="1">
      <alignment vertical="center"/>
      <protection locked="0"/>
    </xf>
    <xf numFmtId="40" fontId="18" fillId="3" borderId="163" xfId="6" applyNumberFormat="1" applyFont="1" applyFill="1" applyBorder="1" applyProtection="1">
      <alignment vertical="center"/>
      <protection locked="0"/>
    </xf>
    <xf numFmtId="0" fontId="59" fillId="0" borderId="48" xfId="15" applyFont="1" applyBorder="1" applyAlignment="1">
      <alignment horizontal="left" vertical="center" wrapText="1"/>
    </xf>
    <xf numFmtId="0" fontId="59" fillId="0" borderId="48" xfId="15" applyFont="1" applyBorder="1">
      <alignment vertical="center"/>
    </xf>
    <xf numFmtId="176" fontId="12" fillId="0" borderId="4" xfId="2" applyNumberFormat="1" applyFont="1" applyBorder="1" applyAlignment="1">
      <alignment vertical="center"/>
    </xf>
    <xf numFmtId="38" fontId="12" fillId="0" borderId="4" xfId="2" applyFont="1" applyBorder="1" applyAlignment="1">
      <alignment horizontal="center" vertical="center"/>
    </xf>
    <xf numFmtId="0" fontId="12" fillId="0" borderId="26" xfId="3" applyFont="1" applyBorder="1">
      <alignment vertical="center"/>
    </xf>
    <xf numFmtId="176" fontId="12" fillId="0" borderId="6" xfId="2" applyNumberFormat="1" applyFont="1" applyBorder="1">
      <alignment vertical="center"/>
    </xf>
    <xf numFmtId="176" fontId="12" fillId="0" borderId="2" xfId="2" applyNumberFormat="1" applyFont="1" applyBorder="1" applyAlignment="1">
      <alignment vertical="center"/>
    </xf>
    <xf numFmtId="0" fontId="12" fillId="0" borderId="1" xfId="4" applyFont="1" applyBorder="1">
      <alignment vertical="center"/>
    </xf>
    <xf numFmtId="0" fontId="12" fillId="0" borderId="2" xfId="4" applyFont="1" applyBorder="1">
      <alignment vertical="center"/>
    </xf>
    <xf numFmtId="0" fontId="12" fillId="0" borderId="29" xfId="4" applyFont="1" applyBorder="1">
      <alignment vertical="center"/>
    </xf>
    <xf numFmtId="0" fontId="12" fillId="0" borderId="4" xfId="4" applyFont="1" applyBorder="1">
      <alignment vertical="center"/>
    </xf>
    <xf numFmtId="0" fontId="12" fillId="0" borderId="21" xfId="4" applyFont="1" applyBorder="1">
      <alignment vertical="center"/>
    </xf>
    <xf numFmtId="0" fontId="12" fillId="0" borderId="21" xfId="4" applyFont="1" applyBorder="1" applyAlignment="1">
      <alignment horizontal="center" vertical="center"/>
    </xf>
    <xf numFmtId="0" fontId="0" fillId="0" borderId="26" xfId="0" applyBorder="1">
      <alignment vertical="center"/>
    </xf>
    <xf numFmtId="0" fontId="12" fillId="0" borderId="5" xfId="4" applyFont="1" applyBorder="1">
      <alignment vertical="center"/>
    </xf>
    <xf numFmtId="0" fontId="12" fillId="0" borderId="4" xfId="3" applyFont="1" applyBorder="1" applyAlignment="1">
      <alignment vertical="top"/>
    </xf>
    <xf numFmtId="0" fontId="0" fillId="0" borderId="0" xfId="0" applyAlignment="1">
      <alignment horizontal="center" vertical="center"/>
    </xf>
    <xf numFmtId="0" fontId="12" fillId="0" borderId="0" xfId="3" applyFont="1" applyAlignment="1">
      <alignment horizontal="justify" vertical="center" wrapText="1"/>
    </xf>
    <xf numFmtId="0" fontId="12" fillId="23" borderId="2" xfId="3" applyFont="1" applyFill="1" applyBorder="1" applyProtection="1">
      <alignment vertical="center"/>
      <protection locked="0"/>
    </xf>
    <xf numFmtId="40" fontId="18" fillId="23" borderId="5" xfId="6" applyNumberFormat="1" applyFont="1" applyFill="1" applyBorder="1" applyAlignment="1" applyProtection="1">
      <alignment vertical="center" shrinkToFit="1"/>
      <protection locked="0"/>
    </xf>
    <xf numFmtId="40" fontId="18" fillId="23" borderId="1" xfId="6" applyNumberFormat="1" applyFont="1" applyFill="1" applyBorder="1" applyAlignment="1" applyProtection="1">
      <alignment vertical="center" shrinkToFit="1"/>
      <protection locked="0"/>
    </xf>
    <xf numFmtId="40" fontId="18" fillId="23" borderId="101" xfId="6" applyNumberFormat="1" applyFont="1" applyFill="1" applyBorder="1" applyAlignment="1" applyProtection="1">
      <alignment vertical="center" shrinkToFit="1"/>
      <protection locked="0"/>
    </xf>
    <xf numFmtId="40" fontId="18" fillId="23" borderId="94" xfId="6" applyNumberFormat="1" applyFont="1" applyFill="1" applyBorder="1" applyAlignment="1" applyProtection="1">
      <alignment vertical="center" shrinkToFit="1"/>
      <protection locked="0"/>
    </xf>
    <xf numFmtId="40" fontId="18" fillId="23" borderId="29" xfId="6" applyNumberFormat="1" applyFont="1" applyFill="1" applyBorder="1" applyAlignment="1" applyProtection="1">
      <alignment vertical="center" shrinkToFit="1"/>
      <protection locked="0"/>
    </xf>
    <xf numFmtId="40" fontId="18" fillId="23" borderId="5" xfId="6" applyNumberFormat="1" applyFont="1" applyFill="1" applyBorder="1" applyAlignment="1" applyProtection="1">
      <alignment vertical="center" shrinkToFit="1"/>
      <protection locked="0" hidden="1"/>
    </xf>
    <xf numFmtId="40" fontId="18" fillId="23" borderId="1" xfId="6" applyNumberFormat="1" applyFont="1" applyFill="1" applyBorder="1" applyAlignment="1" applyProtection="1">
      <alignment vertical="center" shrinkToFit="1"/>
      <protection locked="0" hidden="1"/>
    </xf>
    <xf numFmtId="40" fontId="18" fillId="23" borderId="101" xfId="6" applyNumberFormat="1" applyFont="1" applyFill="1" applyBorder="1" applyAlignment="1" applyProtection="1">
      <alignment vertical="center" shrinkToFit="1"/>
      <protection locked="0" hidden="1"/>
    </xf>
    <xf numFmtId="40" fontId="18" fillId="23" borderId="94" xfId="6" applyNumberFormat="1" applyFont="1" applyFill="1" applyBorder="1" applyAlignment="1" applyProtection="1">
      <alignment vertical="center" shrinkToFit="1"/>
      <protection locked="0" hidden="1"/>
    </xf>
    <xf numFmtId="40" fontId="18" fillId="23" borderId="29" xfId="6" applyNumberFormat="1" applyFont="1" applyFill="1" applyBorder="1" applyAlignment="1" applyProtection="1">
      <alignment vertical="center" shrinkToFit="1"/>
      <protection locked="0" hidden="1"/>
    </xf>
    <xf numFmtId="40" fontId="18" fillId="23" borderId="102" xfId="6" applyNumberFormat="1" applyFont="1" applyFill="1" applyBorder="1" applyAlignment="1" applyProtection="1">
      <alignment vertical="center" shrinkToFit="1"/>
      <protection locked="0"/>
    </xf>
    <xf numFmtId="40" fontId="18" fillId="23" borderId="69" xfId="6" applyNumberFormat="1" applyFont="1" applyFill="1" applyBorder="1" applyProtection="1">
      <alignment vertical="center"/>
      <protection locked="0"/>
    </xf>
    <xf numFmtId="40" fontId="18" fillId="23" borderId="66" xfId="6" applyNumberFormat="1" applyFont="1" applyFill="1" applyBorder="1" applyProtection="1">
      <alignment vertical="center"/>
      <protection locked="0"/>
    </xf>
    <xf numFmtId="0" fontId="55" fillId="23" borderId="25" xfId="0" applyFont="1" applyFill="1" applyBorder="1" applyAlignment="1">
      <alignment horizontal="left" vertical="center" wrapText="1"/>
    </xf>
    <xf numFmtId="0" fontId="12" fillId="23" borderId="1" xfId="3" applyFont="1" applyFill="1" applyBorder="1" applyAlignment="1">
      <alignment horizontal="left" vertical="center"/>
    </xf>
    <xf numFmtId="0" fontId="12" fillId="23" borderId="2" xfId="3" applyFont="1" applyFill="1" applyBorder="1" applyAlignment="1">
      <alignment horizontal="left" vertical="center"/>
    </xf>
    <xf numFmtId="0" fontId="12" fillId="23" borderId="11" xfId="3" applyFont="1" applyFill="1" applyBorder="1" applyAlignment="1">
      <alignment horizontal="left" vertical="center"/>
    </xf>
    <xf numFmtId="0" fontId="12" fillId="23" borderId="13" xfId="3" applyFont="1" applyFill="1" applyBorder="1" applyAlignment="1">
      <alignment horizontal="left" vertical="center"/>
    </xf>
    <xf numFmtId="0" fontId="12" fillId="23" borderId="20" xfId="3" applyFont="1" applyFill="1" applyBorder="1" applyAlignment="1">
      <alignment horizontal="left" vertical="center"/>
    </xf>
    <xf numFmtId="188" fontId="12" fillId="23" borderId="19" xfId="3" applyNumberFormat="1" applyFont="1" applyFill="1" applyBorder="1" applyAlignment="1">
      <alignment horizontal="right" vertical="center"/>
    </xf>
    <xf numFmtId="188" fontId="12" fillId="23" borderId="13" xfId="3" applyNumberFormat="1" applyFont="1" applyFill="1" applyBorder="1" applyAlignment="1">
      <alignment horizontal="right" vertical="center"/>
    </xf>
    <xf numFmtId="0" fontId="12" fillId="23" borderId="24" xfId="3" applyFont="1" applyFill="1" applyBorder="1" applyAlignment="1">
      <alignment horizontal="justify" vertical="center" wrapText="1"/>
    </xf>
    <xf numFmtId="0" fontId="12" fillId="23" borderId="25" xfId="3" applyFont="1" applyFill="1" applyBorder="1" applyAlignment="1">
      <alignment horizontal="justify" vertical="center" wrapText="1"/>
    </xf>
    <xf numFmtId="0" fontId="12" fillId="23" borderId="4" xfId="3" applyFont="1" applyFill="1" applyBorder="1" applyAlignment="1">
      <alignment horizontal="justify" vertical="center" wrapText="1"/>
    </xf>
    <xf numFmtId="0" fontId="12" fillId="23" borderId="16" xfId="3" applyFont="1" applyFill="1" applyBorder="1" applyAlignment="1">
      <alignment horizontal="justify" vertical="center" wrapText="1"/>
    </xf>
    <xf numFmtId="0" fontId="12" fillId="23" borderId="19" xfId="3" applyFont="1" applyFill="1" applyBorder="1" applyAlignment="1">
      <alignment horizontal="left" vertical="center"/>
    </xf>
    <xf numFmtId="0" fontId="12" fillId="23" borderId="29" xfId="3" applyFont="1" applyFill="1" applyBorder="1" applyAlignment="1">
      <alignment horizontal="justify" vertical="center" wrapText="1"/>
    </xf>
    <xf numFmtId="0" fontId="12" fillId="23" borderId="5" xfId="3" applyFont="1" applyFill="1" applyBorder="1" applyAlignment="1">
      <alignment horizontal="justify" vertical="center" wrapText="1"/>
    </xf>
    <xf numFmtId="0" fontId="12" fillId="23" borderId="6" xfId="3" applyFont="1" applyFill="1" applyBorder="1" applyAlignment="1">
      <alignment horizontal="justify" vertical="center" wrapText="1"/>
    </xf>
    <xf numFmtId="0" fontId="12" fillId="23" borderId="138" xfId="3" applyFont="1" applyFill="1" applyBorder="1" applyAlignment="1">
      <alignment horizontal="justify" vertical="center" wrapText="1"/>
    </xf>
    <xf numFmtId="0" fontId="12" fillId="23" borderId="27" xfId="3" applyFont="1" applyFill="1" applyBorder="1" applyAlignment="1">
      <alignment horizontal="justify" vertical="center" wrapText="1"/>
    </xf>
    <xf numFmtId="0" fontId="12" fillId="23" borderId="10" xfId="3" applyFont="1" applyFill="1" applyBorder="1" applyAlignment="1">
      <alignment vertical="distributed"/>
    </xf>
    <xf numFmtId="0" fontId="12" fillId="23" borderId="2" xfId="3" applyFont="1" applyFill="1" applyBorder="1">
      <alignment vertical="center"/>
    </xf>
    <xf numFmtId="0" fontId="12" fillId="23" borderId="2" xfId="4" applyFont="1" applyFill="1" applyBorder="1">
      <alignment vertical="center"/>
    </xf>
    <xf numFmtId="38" fontId="11" fillId="23" borderId="2" xfId="2" applyFont="1" applyFill="1" applyBorder="1" applyAlignment="1" applyProtection="1">
      <alignment vertical="center"/>
    </xf>
    <xf numFmtId="38" fontId="12" fillId="23" borderId="2" xfId="2" applyFont="1" applyFill="1" applyBorder="1" applyAlignment="1" applyProtection="1">
      <alignment vertical="distributed"/>
    </xf>
    <xf numFmtId="38" fontId="12" fillId="23" borderId="2" xfId="2" applyFont="1" applyFill="1" applyBorder="1" applyAlignment="1" applyProtection="1">
      <alignment vertical="center"/>
    </xf>
    <xf numFmtId="0" fontId="12" fillId="23" borderId="11" xfId="3" applyFont="1" applyFill="1" applyBorder="1">
      <alignment vertical="center"/>
    </xf>
    <xf numFmtId="0" fontId="12" fillId="23" borderId="11" xfId="4" applyFont="1" applyFill="1" applyBorder="1">
      <alignment vertical="center"/>
    </xf>
    <xf numFmtId="0" fontId="12" fillId="23" borderId="5" xfId="3" applyFont="1" applyFill="1" applyBorder="1">
      <alignment vertical="center"/>
    </xf>
    <xf numFmtId="0" fontId="12" fillId="23" borderId="138" xfId="3" applyFont="1" applyFill="1" applyBorder="1">
      <alignment vertical="center"/>
    </xf>
    <xf numFmtId="40" fontId="18" fillId="23" borderId="5" xfId="6" applyNumberFormat="1" applyFont="1" applyFill="1" applyBorder="1" applyAlignment="1" applyProtection="1">
      <alignment vertical="center" shrinkToFit="1"/>
      <protection hidden="1"/>
    </xf>
    <xf numFmtId="40" fontId="18" fillId="23" borderId="1" xfId="6" applyNumberFormat="1" applyFont="1" applyFill="1" applyBorder="1" applyAlignment="1" applyProtection="1">
      <alignment vertical="center" shrinkToFit="1"/>
      <protection hidden="1"/>
    </xf>
    <xf numFmtId="40" fontId="18" fillId="23" borderId="101" xfId="6" applyNumberFormat="1" applyFont="1" applyFill="1" applyBorder="1" applyAlignment="1" applyProtection="1">
      <alignment vertical="center" shrinkToFit="1"/>
      <protection hidden="1"/>
    </xf>
    <xf numFmtId="40" fontId="18" fillId="23" borderId="94" xfId="6" applyNumberFormat="1" applyFont="1" applyFill="1" applyBorder="1" applyAlignment="1" applyProtection="1">
      <alignment vertical="center" shrinkToFit="1"/>
      <protection hidden="1"/>
    </xf>
    <xf numFmtId="40" fontId="18" fillId="23" borderId="29" xfId="6" applyNumberFormat="1" applyFont="1" applyFill="1" applyBorder="1" applyAlignment="1" applyProtection="1">
      <alignment vertical="center" shrinkToFit="1"/>
      <protection hidden="1"/>
    </xf>
    <xf numFmtId="40" fontId="18" fillId="23" borderId="5" xfId="6" applyNumberFormat="1" applyFont="1" applyFill="1" applyBorder="1" applyAlignment="1" applyProtection="1">
      <alignment vertical="center" shrinkToFit="1"/>
    </xf>
    <xf numFmtId="40" fontId="18" fillId="23" borderId="1" xfId="6" applyNumberFormat="1" applyFont="1" applyFill="1" applyBorder="1" applyAlignment="1" applyProtection="1">
      <alignment vertical="center" shrinkToFit="1"/>
    </xf>
    <xf numFmtId="40" fontId="18" fillId="23" borderId="101" xfId="6" applyNumberFormat="1" applyFont="1" applyFill="1" applyBorder="1" applyAlignment="1" applyProtection="1">
      <alignment vertical="center" shrinkToFit="1"/>
    </xf>
    <xf numFmtId="0" fontId="34" fillId="0" borderId="57" xfId="0" applyFont="1" applyBorder="1" applyAlignment="1">
      <alignment vertical="center" wrapText="1"/>
    </xf>
    <xf numFmtId="0" fontId="34" fillId="0" borderId="58" xfId="0" applyFont="1" applyBorder="1" applyAlignment="1">
      <alignment vertical="center" wrapText="1"/>
    </xf>
    <xf numFmtId="38" fontId="12" fillId="7" borderId="0" xfId="2" applyFont="1" applyFill="1" applyBorder="1" applyProtection="1">
      <alignment vertical="center"/>
      <protection locked="0"/>
    </xf>
    <xf numFmtId="38" fontId="12" fillId="10" borderId="0" xfId="2" applyFont="1" applyFill="1" applyBorder="1" applyProtection="1">
      <alignment vertical="center"/>
      <protection locked="0"/>
    </xf>
    <xf numFmtId="196" fontId="12" fillId="10" borderId="0" xfId="3" applyNumberFormat="1" applyFont="1" applyFill="1">
      <alignment vertical="center"/>
    </xf>
    <xf numFmtId="195" fontId="12" fillId="0" borderId="0" xfId="1" applyNumberFormat="1" applyFont="1" applyBorder="1" applyProtection="1">
      <alignment vertical="center"/>
    </xf>
    <xf numFmtId="0" fontId="75" fillId="0" borderId="48" xfId="14" quotePrefix="1" applyBorder="1" applyAlignment="1">
      <alignment horizontal="left" indent="1"/>
    </xf>
    <xf numFmtId="0" fontId="75" fillId="0" borderId="0" xfId="14" applyFill="1" applyAlignment="1">
      <alignment horizontal="left" indent="1"/>
    </xf>
    <xf numFmtId="0" fontId="101" fillId="0" borderId="0" xfId="0" applyFont="1" applyAlignment="1">
      <alignment horizontal="center" vertical="center"/>
    </xf>
    <xf numFmtId="0" fontId="79" fillId="0" borderId="0" xfId="0" applyFont="1" applyAlignment="1">
      <alignment horizontal="left" vertical="center"/>
    </xf>
    <xf numFmtId="0" fontId="33" fillId="0" borderId="0" xfId="0" applyFont="1">
      <alignment vertical="center"/>
    </xf>
    <xf numFmtId="0" fontId="100" fillId="0" borderId="0" xfId="0" applyFont="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102" fillId="0" borderId="0" xfId="0" applyFont="1" applyAlignment="1">
      <alignment horizontal="left" vertical="center"/>
    </xf>
    <xf numFmtId="0" fontId="102" fillId="0" borderId="0" xfId="0" applyFont="1">
      <alignment vertical="center"/>
    </xf>
    <xf numFmtId="0" fontId="103" fillId="0" borderId="0" xfId="0" applyFont="1">
      <alignment vertical="center"/>
    </xf>
    <xf numFmtId="0" fontId="100" fillId="0" borderId="0" xfId="0" applyFont="1">
      <alignment vertical="center"/>
    </xf>
    <xf numFmtId="0" fontId="36" fillId="0" borderId="0" xfId="0" applyFont="1" applyAlignment="1">
      <alignment horizontal="left" vertical="center"/>
    </xf>
    <xf numFmtId="0" fontId="100" fillId="0" borderId="0" xfId="3" applyFont="1" applyAlignment="1">
      <alignment horizontal="left"/>
    </xf>
    <xf numFmtId="0" fontId="100" fillId="23" borderId="6" xfId="0" applyFont="1" applyFill="1" applyBorder="1">
      <alignment vertical="center"/>
    </xf>
    <xf numFmtId="0" fontId="100" fillId="23" borderId="2" xfId="0" applyFont="1" applyFill="1" applyBorder="1">
      <alignment vertical="center"/>
    </xf>
    <xf numFmtId="0" fontId="0" fillId="23" borderId="2" xfId="0" applyFill="1" applyBorder="1">
      <alignment vertical="center"/>
    </xf>
    <xf numFmtId="0" fontId="57" fillId="3" borderId="48" xfId="10" applyFill="1" applyBorder="1" applyAlignment="1">
      <alignment horizontal="center" vertical="center"/>
    </xf>
    <xf numFmtId="0" fontId="57" fillId="17" borderId="57" xfId="10" applyFill="1" applyBorder="1" applyAlignment="1">
      <alignment horizontal="center" vertical="center"/>
    </xf>
    <xf numFmtId="0" fontId="57" fillId="17" borderId="117" xfId="10" applyFill="1" applyBorder="1" applyAlignment="1">
      <alignment horizontal="center" vertical="center"/>
    </xf>
    <xf numFmtId="0" fontId="57" fillId="0" borderId="57" xfId="10" applyBorder="1" applyAlignment="1">
      <alignment horizontal="left" vertical="center" indent="1"/>
    </xf>
    <xf numFmtId="0" fontId="57" fillId="0" borderId="117" xfId="10" applyBorder="1" applyAlignment="1">
      <alignment horizontal="left" vertical="center" indent="1"/>
    </xf>
    <xf numFmtId="0" fontId="57" fillId="0" borderId="58" xfId="10" applyBorder="1" applyAlignment="1">
      <alignment horizontal="left" vertical="center" indent="1"/>
    </xf>
    <xf numFmtId="0" fontId="57" fillId="18" borderId="57" xfId="10" applyFill="1" applyBorder="1" applyAlignment="1">
      <alignment horizontal="center" vertical="center"/>
    </xf>
    <xf numFmtId="0" fontId="57" fillId="18" borderId="117" xfId="10" applyFill="1" applyBorder="1" applyAlignment="1">
      <alignment horizontal="center" vertical="center"/>
    </xf>
    <xf numFmtId="0" fontId="0" fillId="0" borderId="58" xfId="0" applyBorder="1" applyAlignment="1">
      <alignment horizontal="center" vertical="center"/>
    </xf>
    <xf numFmtId="187" fontId="12" fillId="23" borderId="0" xfId="3" applyNumberFormat="1" applyFont="1" applyFill="1" applyAlignment="1" applyProtection="1">
      <alignment horizontal="distributed" vertical="center" indent="1"/>
      <protection locked="0"/>
    </xf>
    <xf numFmtId="0" fontId="12" fillId="0" borderId="0" xfId="3"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justify" vertical="center" wrapText="1"/>
    </xf>
    <xf numFmtId="0" fontId="12" fillId="23" borderId="0" xfId="3" applyFont="1" applyFill="1" applyAlignment="1" applyProtection="1">
      <alignment shrinkToFit="1"/>
      <protection locked="0"/>
    </xf>
    <xf numFmtId="0" fontId="12" fillId="23" borderId="0" xfId="3" applyFont="1" applyFill="1" applyProtection="1">
      <alignment vertical="center"/>
      <protection locked="0"/>
    </xf>
    <xf numFmtId="14" fontId="12" fillId="23" borderId="0" xfId="3" applyNumberFormat="1" applyFont="1" applyFill="1" applyAlignment="1" applyProtection="1">
      <alignment wrapText="1"/>
      <protection locked="0"/>
    </xf>
    <xf numFmtId="0" fontId="12" fillId="23" borderId="0" xfId="3" applyFont="1" applyFill="1" applyAlignment="1" applyProtection="1">
      <alignment wrapText="1"/>
      <protection locked="0"/>
    </xf>
    <xf numFmtId="0" fontId="12" fillId="0" borderId="0" xfId="3" applyFont="1">
      <alignment vertical="center"/>
    </xf>
    <xf numFmtId="0" fontId="12" fillId="0" borderId="0" xfId="3" applyFont="1" applyAlignment="1">
      <alignment horizontal="left" vertical="center" wrapText="1"/>
    </xf>
    <xf numFmtId="0" fontId="48" fillId="0" borderId="0" xfId="3" applyFont="1" applyAlignment="1">
      <alignment horizontal="left" vertical="center" wrapText="1"/>
    </xf>
    <xf numFmtId="38" fontId="82" fillId="23" borderId="0" xfId="2" applyFont="1" applyFill="1" applyBorder="1" applyAlignment="1" applyProtection="1">
      <alignment horizontal="center" vertical="center"/>
    </xf>
    <xf numFmtId="38" fontId="82" fillId="23" borderId="6" xfId="2" applyFont="1" applyFill="1" applyBorder="1" applyAlignment="1" applyProtection="1">
      <alignment horizontal="center" vertical="center"/>
    </xf>
    <xf numFmtId="0" fontId="14" fillId="0" borderId="0" xfId="3" applyFont="1" applyAlignment="1">
      <alignment horizontal="left" vertical="center" wrapText="1"/>
    </xf>
    <xf numFmtId="0" fontId="14" fillId="0" borderId="0" xfId="3" applyFont="1" applyAlignment="1">
      <alignment horizontal="center" vertical="center" wrapText="1"/>
    </xf>
    <xf numFmtId="0" fontId="14" fillId="0" borderId="0" xfId="3" applyFont="1" applyAlignment="1">
      <alignment vertical="center" wrapText="1"/>
    </xf>
    <xf numFmtId="0" fontId="14" fillId="0" borderId="0" xfId="3" applyFont="1">
      <alignment vertical="center"/>
    </xf>
    <xf numFmtId="0" fontId="12" fillId="0" borderId="0" xfId="3" quotePrefix="1" applyFont="1">
      <alignment vertical="center"/>
    </xf>
    <xf numFmtId="0" fontId="12" fillId="0" borderId="10"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12" fillId="23" borderId="1" xfId="3" applyFont="1" applyFill="1" applyBorder="1" applyAlignment="1" applyProtection="1">
      <alignment horizontal="left" vertical="center" indent="1"/>
      <protection locked="0"/>
    </xf>
    <xf numFmtId="0" fontId="12" fillId="23" borderId="2" xfId="3" applyFont="1" applyFill="1" applyBorder="1" applyAlignment="1" applyProtection="1">
      <alignment horizontal="left" vertical="center" indent="1"/>
      <protection locked="0"/>
    </xf>
    <xf numFmtId="0" fontId="12" fillId="23" borderId="11" xfId="3" applyFont="1" applyFill="1" applyBorder="1" applyAlignment="1" applyProtection="1">
      <alignment horizontal="left" vertical="center" indent="1"/>
      <protection locked="0"/>
    </xf>
    <xf numFmtId="0" fontId="15" fillId="0" borderId="10" xfId="3" applyFont="1" applyBorder="1" applyAlignment="1">
      <alignment horizontal="center"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2" fillId="23" borderId="3" xfId="3" applyFont="1" applyFill="1" applyBorder="1" applyAlignment="1" applyProtection="1">
      <alignment horizontal="left" vertical="center" indent="1"/>
      <protection locked="0"/>
    </xf>
    <xf numFmtId="0" fontId="15" fillId="0" borderId="48" xfId="3" applyFont="1" applyBorder="1" applyAlignment="1">
      <alignment horizontal="center" vertical="center"/>
    </xf>
    <xf numFmtId="0" fontId="12" fillId="23" borderId="1" xfId="3" applyFont="1" applyFill="1" applyBorder="1" applyAlignment="1" applyProtection="1">
      <alignment horizontal="left" vertical="center" wrapText="1" indent="1"/>
      <protection locked="0"/>
    </xf>
    <xf numFmtId="0" fontId="12" fillId="23" borderId="2" xfId="3" applyFont="1" applyFill="1" applyBorder="1" applyAlignment="1" applyProtection="1">
      <alignment horizontal="left" vertical="center" wrapText="1" indent="1"/>
      <protection locked="0"/>
    </xf>
    <xf numFmtId="0" fontId="12" fillId="23" borderId="11" xfId="3" applyFont="1" applyFill="1" applyBorder="1" applyAlignment="1" applyProtection="1">
      <alignment horizontal="left" vertical="center" wrapText="1" indent="1"/>
      <protection locked="0"/>
    </xf>
    <xf numFmtId="0" fontId="13" fillId="0" borderId="0" xfId="3" applyFont="1" applyAlignment="1">
      <alignment horizontal="center" vertical="center"/>
    </xf>
    <xf numFmtId="0" fontId="12" fillId="0" borderId="7" xfId="3" applyFont="1" applyBorder="1" applyAlignment="1">
      <alignment horizontal="center" vertical="center" wrapText="1"/>
    </xf>
    <xf numFmtId="0" fontId="12" fillId="0" borderId="8" xfId="3" applyFont="1" applyBorder="1" applyAlignment="1">
      <alignment horizontal="center" vertical="center" wrapText="1"/>
    </xf>
    <xf numFmtId="0" fontId="12" fillId="0" borderId="9" xfId="3" applyFont="1" applyBorder="1" applyAlignment="1">
      <alignment horizontal="center" vertical="center" wrapText="1"/>
    </xf>
    <xf numFmtId="0" fontId="12" fillId="3" borderId="14" xfId="3" applyFont="1" applyFill="1" applyBorder="1" applyAlignment="1">
      <alignment horizontal="center" vertical="center"/>
    </xf>
    <xf numFmtId="0" fontId="12" fillId="3" borderId="8" xfId="3" applyFont="1" applyFill="1" applyBorder="1" applyAlignment="1">
      <alignment horizontal="center" vertical="center"/>
    </xf>
    <xf numFmtId="0" fontId="12" fillId="3" borderId="15" xfId="3" applyFont="1" applyFill="1" applyBorder="1" applyAlignment="1">
      <alignment horizontal="center" vertical="center"/>
    </xf>
    <xf numFmtId="0" fontId="12" fillId="3" borderId="2" xfId="3" applyFont="1" applyFill="1" applyBorder="1" applyAlignment="1">
      <alignment vertical="top"/>
    </xf>
    <xf numFmtId="0" fontId="12" fillId="3" borderId="2" xfId="3" applyFont="1" applyFill="1" applyBorder="1" applyAlignment="1">
      <alignment vertical="center" wrapText="1"/>
    </xf>
    <xf numFmtId="0" fontId="12" fillId="3" borderId="11" xfId="3" applyFont="1" applyFill="1" applyBorder="1" applyAlignment="1">
      <alignment vertical="center" wrapText="1"/>
    </xf>
    <xf numFmtId="0" fontId="12" fillId="3" borderId="1" xfId="3" applyFont="1" applyFill="1" applyBorder="1" applyAlignment="1">
      <alignment horizontal="left" vertical="center"/>
    </xf>
    <xf numFmtId="0" fontId="12" fillId="3" borderId="2" xfId="3" applyFont="1" applyFill="1" applyBorder="1" applyAlignment="1">
      <alignment horizontal="left" vertical="center"/>
    </xf>
    <xf numFmtId="0" fontId="12" fillId="0" borderId="1" xfId="3" applyFont="1" applyBorder="1" applyAlignment="1">
      <alignment horizontal="center" vertical="center"/>
    </xf>
    <xf numFmtId="177" fontId="12" fillId="23" borderId="1" xfId="2" applyNumberFormat="1" applyFont="1" applyFill="1" applyBorder="1" applyAlignment="1" applyProtection="1">
      <alignment horizontal="center" vertical="center"/>
      <protection locked="0"/>
    </xf>
    <xf numFmtId="177" fontId="12" fillId="23" borderId="2" xfId="2" applyNumberFormat="1" applyFont="1" applyFill="1" applyBorder="1" applyAlignment="1" applyProtection="1">
      <alignment horizontal="center" vertical="center"/>
      <protection locked="0"/>
    </xf>
    <xf numFmtId="0" fontId="12" fillId="0" borderId="2" xfId="3" applyFont="1" applyBorder="1" applyAlignment="1">
      <alignment horizontal="right" vertical="center"/>
    </xf>
    <xf numFmtId="0" fontId="12" fillId="0" borderId="3" xfId="3" applyFont="1" applyBorder="1" applyAlignment="1">
      <alignment horizontal="right" vertical="center"/>
    </xf>
    <xf numFmtId="0" fontId="12" fillId="23" borderId="1" xfId="3" applyFont="1" applyFill="1" applyBorder="1" applyAlignment="1" applyProtection="1">
      <alignment horizontal="center" vertical="center"/>
      <protection locked="0"/>
    </xf>
    <xf numFmtId="0" fontId="12" fillId="23" borderId="2" xfId="3" applyFont="1" applyFill="1" applyBorder="1" applyAlignment="1" applyProtection="1">
      <alignment horizontal="center" vertical="center"/>
      <protection locked="0"/>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0" fillId="0" borderId="33" xfId="0" applyBorder="1" applyAlignment="1"/>
    <xf numFmtId="0" fontId="12" fillId="0" borderId="7" xfId="3" applyFont="1" applyBorder="1" applyAlignment="1">
      <alignment horizontal="center" vertical="center"/>
    </xf>
    <xf numFmtId="0" fontId="12" fillId="0" borderId="8" xfId="3" applyFont="1" applyBorder="1" applyAlignment="1">
      <alignment horizontal="center" vertical="center"/>
    </xf>
    <xf numFmtId="0" fontId="12" fillId="0" borderId="9" xfId="3" applyFont="1" applyBorder="1" applyAlignment="1">
      <alignment horizontal="center" vertical="center"/>
    </xf>
    <xf numFmtId="187" fontId="12" fillId="0" borderId="14" xfId="3" applyNumberFormat="1" applyFont="1" applyBorder="1" applyAlignment="1" applyProtection="1">
      <alignment horizontal="center" vertical="center"/>
      <protection locked="0"/>
    </xf>
    <xf numFmtId="187" fontId="12" fillId="0" borderId="8" xfId="3" applyNumberFormat="1" applyFont="1" applyBorder="1" applyAlignment="1" applyProtection="1">
      <alignment horizontal="center" vertical="center"/>
      <protection locked="0"/>
    </xf>
    <xf numFmtId="187" fontId="12" fillId="0" borderId="9" xfId="3" applyNumberFormat="1" applyFont="1" applyBorder="1" applyAlignment="1" applyProtection="1">
      <alignment horizontal="center" vertical="center"/>
      <protection locked="0"/>
    </xf>
    <xf numFmtId="180" fontId="12" fillId="3" borderId="1" xfId="3" applyNumberFormat="1" applyFont="1" applyFill="1" applyBorder="1" applyAlignment="1">
      <alignment horizontal="right" vertical="center"/>
    </xf>
    <xf numFmtId="180" fontId="12" fillId="3" borderId="2" xfId="3" applyNumberFormat="1" applyFont="1" applyFill="1" applyBorder="1" applyAlignment="1">
      <alignment horizontal="right" vertical="center"/>
    </xf>
    <xf numFmtId="180" fontId="12" fillId="3" borderId="3" xfId="3" applyNumberFormat="1" applyFont="1" applyFill="1" applyBorder="1" applyAlignment="1">
      <alignment horizontal="right" vertical="center"/>
    </xf>
    <xf numFmtId="0" fontId="12" fillId="0" borderId="0" xfId="3" applyFont="1" applyAlignment="1">
      <alignment horizontal="left" vertical="center"/>
    </xf>
    <xf numFmtId="0" fontId="12" fillId="3" borderId="1" xfId="3" applyFont="1" applyFill="1" applyBorder="1" applyAlignment="1">
      <alignment horizontal="center" vertical="center"/>
    </xf>
    <xf numFmtId="0" fontId="12" fillId="3" borderId="2" xfId="3" applyFont="1" applyFill="1" applyBorder="1" applyAlignment="1">
      <alignment horizontal="center" vertical="center"/>
    </xf>
    <xf numFmtId="0" fontId="12" fillId="3" borderId="11" xfId="3" applyFont="1" applyFill="1" applyBorder="1" applyAlignment="1">
      <alignment horizontal="center" vertical="center"/>
    </xf>
    <xf numFmtId="0" fontId="12" fillId="18" borderId="1" xfId="3" applyFont="1" applyFill="1" applyBorder="1" applyAlignment="1" applyProtection="1">
      <alignment horizontal="center" vertical="center"/>
      <protection locked="0"/>
    </xf>
    <xf numFmtId="0" fontId="12" fillId="18" borderId="2" xfId="3" applyFont="1" applyFill="1" applyBorder="1" applyAlignment="1" applyProtection="1">
      <alignment horizontal="center" vertical="center"/>
      <protection locked="0"/>
    </xf>
    <xf numFmtId="0" fontId="12" fillId="18" borderId="3" xfId="3" applyFont="1" applyFill="1" applyBorder="1" applyAlignment="1" applyProtection="1">
      <alignment horizontal="center" vertical="center"/>
      <protection locked="0"/>
    </xf>
    <xf numFmtId="0" fontId="12" fillId="18" borderId="1" xfId="3" applyFont="1" applyFill="1" applyBorder="1" applyAlignment="1" applyProtection="1">
      <alignment horizontal="center" vertical="center" wrapText="1" shrinkToFit="1"/>
      <protection locked="0"/>
    </xf>
    <xf numFmtId="0" fontId="12" fillId="18" borderId="2" xfId="3" applyFont="1" applyFill="1" applyBorder="1" applyAlignment="1" applyProtection="1">
      <alignment horizontal="center" vertical="center" shrinkToFit="1"/>
      <protection locked="0"/>
    </xf>
    <xf numFmtId="0" fontId="12" fillId="18" borderId="3" xfId="3" applyFont="1" applyFill="1" applyBorder="1" applyAlignment="1" applyProtection="1">
      <alignment horizontal="center" vertical="center" shrinkToFit="1"/>
      <protection locked="0"/>
    </xf>
    <xf numFmtId="187" fontId="12" fillId="0" borderId="15" xfId="3" applyNumberFormat="1" applyFont="1" applyBorder="1" applyAlignment="1" applyProtection="1">
      <alignment horizontal="center" vertical="center"/>
      <protection locked="0"/>
    </xf>
    <xf numFmtId="0" fontId="12" fillId="0" borderId="14" xfId="3" applyFont="1" applyBorder="1" applyAlignment="1">
      <alignment horizontal="distributed" vertical="center" indent="1"/>
    </xf>
    <xf numFmtId="0" fontId="12" fillId="0" borderId="8" xfId="3" applyFont="1" applyBorder="1" applyAlignment="1">
      <alignment horizontal="distributed" vertical="center" indent="1"/>
    </xf>
    <xf numFmtId="0" fontId="12" fillId="0" borderId="9" xfId="3" applyFont="1" applyBorder="1" applyAlignment="1">
      <alignment horizontal="distributed" vertical="center" indent="1"/>
    </xf>
    <xf numFmtId="0" fontId="12" fillId="0" borderId="48" xfId="3" applyFont="1" applyBorder="1" applyAlignment="1">
      <alignment horizontal="center" vertical="center"/>
    </xf>
    <xf numFmtId="0" fontId="75" fillId="23" borderId="1" xfId="14" applyFill="1" applyBorder="1" applyAlignment="1" applyProtection="1">
      <alignment horizontal="left" vertical="center" indent="1"/>
      <protection locked="0"/>
    </xf>
    <xf numFmtId="0" fontId="12" fillId="0" borderId="12" xfId="3" applyFont="1" applyBorder="1" applyAlignment="1">
      <alignment horizontal="center" vertical="center" wrapText="1"/>
    </xf>
    <xf numFmtId="0" fontId="12" fillId="0" borderId="13" xfId="3" applyFont="1" applyBorder="1" applyAlignment="1">
      <alignment horizontal="center" vertical="center" wrapText="1"/>
    </xf>
    <xf numFmtId="0" fontId="12" fillId="0" borderId="18" xfId="3" applyFont="1" applyBorder="1" applyAlignment="1">
      <alignment horizontal="center" vertical="center" wrapText="1"/>
    </xf>
    <xf numFmtId="0" fontId="12" fillId="23" borderId="13" xfId="3" applyFont="1" applyFill="1" applyBorder="1" applyAlignment="1" applyProtection="1">
      <alignment horizontal="center" vertical="center"/>
      <protection locked="0"/>
    </xf>
    <xf numFmtId="0" fontId="12" fillId="23" borderId="13" xfId="3" applyFont="1" applyFill="1" applyBorder="1" applyAlignment="1">
      <alignment horizontal="left" vertical="center" wrapText="1"/>
    </xf>
    <xf numFmtId="0" fontId="12" fillId="23" borderId="20" xfId="3" applyFont="1" applyFill="1" applyBorder="1" applyAlignment="1">
      <alignment horizontal="left" vertical="center" wrapText="1"/>
    </xf>
    <xf numFmtId="0" fontId="12" fillId="18" borderId="1" xfId="3" applyFont="1" applyFill="1" applyBorder="1" applyAlignment="1" applyProtection="1">
      <alignment horizontal="center" vertical="center" shrinkToFit="1"/>
      <protection locked="0"/>
    </xf>
    <xf numFmtId="0" fontId="12" fillId="0" borderId="41" xfId="3" applyFont="1" applyBorder="1" applyAlignment="1">
      <alignment horizontal="distributed" vertical="distributed"/>
    </xf>
    <xf numFmtId="0" fontId="12" fillId="23" borderId="62" xfId="3" applyFont="1" applyFill="1" applyBorder="1" applyAlignment="1" applyProtection="1">
      <alignment horizontal="left" vertical="distributed" indent="1"/>
      <protection locked="0"/>
    </xf>
    <xf numFmtId="0" fontId="12" fillId="23" borderId="41" xfId="3" applyFont="1" applyFill="1" applyBorder="1" applyAlignment="1" applyProtection="1">
      <alignment horizontal="left" vertical="distributed" indent="1"/>
      <protection locked="0"/>
    </xf>
    <xf numFmtId="0" fontId="12" fillId="23" borderId="40" xfId="3" applyFont="1" applyFill="1" applyBorder="1" applyAlignment="1" applyProtection="1">
      <alignment horizontal="left" vertical="distributed" indent="1"/>
      <protection locked="0"/>
    </xf>
    <xf numFmtId="0" fontId="12" fillId="0" borderId="2" xfId="3" applyFont="1" applyBorder="1" applyAlignment="1">
      <alignment horizontal="distributed" vertical="distributed"/>
    </xf>
    <xf numFmtId="0" fontId="12" fillId="0" borderId="2" xfId="3" applyFont="1" applyBorder="1" applyAlignment="1">
      <alignment vertical="distributed"/>
    </xf>
    <xf numFmtId="0" fontId="0" fillId="0" borderId="2" xfId="0" applyBorder="1" applyAlignment="1">
      <alignment vertical="distributed"/>
    </xf>
    <xf numFmtId="0" fontId="12" fillId="23" borderId="1" xfId="3" applyFont="1" applyFill="1" applyBorder="1" applyAlignment="1" applyProtection="1">
      <alignment horizontal="left" vertical="distributed" indent="1"/>
      <protection locked="0"/>
    </xf>
    <xf numFmtId="0" fontId="12" fillId="23" borderId="2" xfId="3" applyFont="1" applyFill="1" applyBorder="1" applyAlignment="1" applyProtection="1">
      <alignment horizontal="left" vertical="distributed" indent="1"/>
      <protection locked="0"/>
    </xf>
    <xf numFmtId="0" fontId="12" fillId="23" borderId="11" xfId="3" applyFont="1" applyFill="1" applyBorder="1" applyAlignment="1" applyProtection="1">
      <alignment horizontal="left" vertical="distributed" indent="1"/>
      <protection locked="0"/>
    </xf>
    <xf numFmtId="0" fontId="12" fillId="0" borderId="37" xfId="3" applyFont="1" applyBorder="1" applyAlignment="1">
      <alignment horizontal="distributed" vertical="distributed"/>
    </xf>
    <xf numFmtId="0" fontId="14" fillId="23" borderId="38" xfId="3" applyFont="1" applyFill="1" applyBorder="1" applyAlignment="1" applyProtection="1">
      <alignment horizontal="left" vertical="distributed" indent="1"/>
      <protection locked="0"/>
    </xf>
    <xf numFmtId="0" fontId="14" fillId="23" borderId="37" xfId="3" applyFont="1" applyFill="1" applyBorder="1" applyAlignment="1" applyProtection="1">
      <alignment horizontal="left" vertical="distributed" indent="1"/>
      <protection locked="0"/>
    </xf>
    <xf numFmtId="0" fontId="14" fillId="23" borderId="39" xfId="3" applyFont="1" applyFill="1" applyBorder="1" applyAlignment="1" applyProtection="1">
      <alignment horizontal="left" vertical="distributed" indent="1"/>
      <protection locked="0"/>
    </xf>
    <xf numFmtId="0" fontId="12" fillId="0" borderId="8" xfId="3" applyFont="1" applyBorder="1" applyAlignment="1">
      <alignment horizontal="distributed" vertical="distributed"/>
    </xf>
    <xf numFmtId="0" fontId="12" fillId="23" borderId="14" xfId="3" applyFont="1" applyFill="1" applyBorder="1" applyAlignment="1" applyProtection="1">
      <alignment horizontal="center" vertical="distributed"/>
      <protection locked="0"/>
    </xf>
    <xf numFmtId="0" fontId="12" fillId="23" borderId="8" xfId="3" applyFont="1" applyFill="1" applyBorder="1" applyAlignment="1" applyProtection="1">
      <alignment horizontal="center" vertical="distributed"/>
      <protection locked="0"/>
    </xf>
    <xf numFmtId="0" fontId="15" fillId="0" borderId="33" xfId="3" applyFont="1" applyBorder="1" applyAlignment="1" applyProtection="1">
      <alignment horizontal="center" vertical="distributed"/>
      <protection locked="0"/>
    </xf>
    <xf numFmtId="0" fontId="12" fillId="23" borderId="1" xfId="3" applyFont="1" applyFill="1" applyBorder="1" applyAlignment="1" applyProtection="1">
      <alignment horizontal="center" vertical="distributed"/>
      <protection locked="0"/>
    </xf>
    <xf numFmtId="0" fontId="12" fillId="23" borderId="2" xfId="3" applyFont="1" applyFill="1" applyBorder="1" applyAlignment="1" applyProtection="1">
      <alignment horizontal="center" vertical="distributed"/>
      <protection locked="0"/>
    </xf>
    <xf numFmtId="0" fontId="15" fillId="0" borderId="2" xfId="3" applyFont="1" applyBorder="1" applyAlignment="1" applyProtection="1">
      <alignment horizontal="center" vertical="distributed"/>
      <protection locked="0"/>
    </xf>
    <xf numFmtId="0" fontId="12" fillId="23" borderId="2" xfId="3" quotePrefix="1" applyFont="1" applyFill="1" applyBorder="1" applyAlignment="1" applyProtection="1">
      <alignment horizontal="center" vertical="distributed"/>
      <protection locked="0"/>
    </xf>
    <xf numFmtId="0" fontId="0" fillId="0" borderId="0" xfId="0" applyAlignment="1"/>
    <xf numFmtId="0" fontId="12" fillId="0" borderId="1" xfId="3" applyFont="1" applyBorder="1" applyAlignment="1">
      <alignment horizontal="distributed" vertical="center" indent="1"/>
    </xf>
    <xf numFmtId="0" fontId="12" fillId="0" borderId="2" xfId="3" applyFont="1" applyBorder="1" applyAlignment="1">
      <alignment horizontal="distributed" vertical="center" indent="1"/>
    </xf>
    <xf numFmtId="0" fontId="12" fillId="0" borderId="3" xfId="3" applyFont="1" applyBorder="1" applyAlignment="1">
      <alignment horizontal="distributed" vertical="center" indent="1"/>
    </xf>
    <xf numFmtId="0" fontId="12" fillId="0" borderId="19" xfId="3" applyFont="1" applyBorder="1" applyAlignment="1">
      <alignment horizontal="center" vertical="center" wrapText="1" shrinkToFit="1"/>
    </xf>
    <xf numFmtId="0" fontId="12" fillId="0" borderId="13" xfId="3" applyFont="1" applyBorder="1" applyAlignment="1">
      <alignment horizontal="center" vertical="center" shrinkToFit="1"/>
    </xf>
    <xf numFmtId="0" fontId="12" fillId="0" borderId="18" xfId="3" applyFont="1" applyBorder="1" applyAlignment="1">
      <alignment horizontal="center" vertical="center" shrinkToFit="1"/>
    </xf>
    <xf numFmtId="0" fontId="12" fillId="23" borderId="19" xfId="3" applyFont="1" applyFill="1" applyBorder="1" applyAlignment="1" applyProtection="1">
      <alignment horizontal="left" vertical="center" indent="1"/>
      <protection locked="0"/>
    </xf>
    <xf numFmtId="0" fontId="12" fillId="23" borderId="13" xfId="3" applyFont="1" applyFill="1" applyBorder="1" applyAlignment="1" applyProtection="1">
      <alignment horizontal="left" vertical="center" indent="1"/>
      <protection locked="0"/>
    </xf>
    <xf numFmtId="0" fontId="12" fillId="23" borderId="20" xfId="3" applyFont="1" applyFill="1" applyBorder="1" applyAlignment="1" applyProtection="1">
      <alignment horizontal="left" vertical="center" indent="1"/>
      <protection locked="0"/>
    </xf>
    <xf numFmtId="0" fontId="12" fillId="0" borderId="22" xfId="3" applyFont="1" applyBorder="1" applyAlignment="1">
      <alignment horizontal="center" vertical="center" wrapText="1"/>
    </xf>
    <xf numFmtId="0" fontId="12" fillId="0" borderId="26" xfId="3" applyFont="1" applyBorder="1" applyAlignment="1">
      <alignment horizontal="center" vertical="center"/>
    </xf>
    <xf numFmtId="0" fontId="12" fillId="0" borderId="22" xfId="3" applyFont="1" applyBorder="1" applyAlignment="1">
      <alignment horizontal="center" vertical="center"/>
    </xf>
    <xf numFmtId="0" fontId="12" fillId="0" borderId="23" xfId="3" applyFont="1" applyBorder="1" applyAlignment="1">
      <alignment horizontal="center" vertical="center"/>
    </xf>
    <xf numFmtId="0" fontId="12" fillId="0" borderId="24" xfId="3" applyFont="1" applyBorder="1" applyAlignment="1">
      <alignment horizontal="center" vertical="center"/>
    </xf>
    <xf numFmtId="0" fontId="12" fillId="0" borderId="28" xfId="3" applyFont="1" applyBorder="1" applyAlignment="1">
      <alignment horizontal="center" vertical="center"/>
    </xf>
    <xf numFmtId="0" fontId="12" fillId="0" borderId="5" xfId="3" applyFont="1" applyBorder="1" applyAlignment="1">
      <alignment horizontal="distributed" vertical="center" indent="1"/>
    </xf>
    <xf numFmtId="0" fontId="12" fillId="0" borderId="6" xfId="3" applyFont="1" applyBorder="1" applyAlignment="1">
      <alignment horizontal="distributed" vertical="center" indent="1"/>
    </xf>
    <xf numFmtId="0" fontId="12" fillId="0" borderId="31" xfId="3" applyFont="1" applyBorder="1" applyAlignment="1">
      <alignment horizontal="distributed" vertical="center" indent="1"/>
    </xf>
    <xf numFmtId="0" fontId="12" fillId="0" borderId="1" xfId="3" applyFont="1" applyBorder="1" applyAlignment="1">
      <alignment horizontal="center" vertical="center" shrinkToFit="1"/>
    </xf>
    <xf numFmtId="0" fontId="12" fillId="0" borderId="2" xfId="3" applyFont="1" applyBorder="1" applyAlignment="1">
      <alignment horizontal="center" vertical="center" shrinkToFit="1"/>
    </xf>
    <xf numFmtId="0" fontId="12" fillId="0" borderId="3" xfId="3" applyFont="1" applyBorder="1" applyAlignment="1">
      <alignment horizontal="center" vertical="center" shrinkToFit="1"/>
    </xf>
    <xf numFmtId="192" fontId="12" fillId="23" borderId="1" xfId="3" applyNumberFormat="1" applyFont="1" applyFill="1" applyBorder="1" applyAlignment="1" applyProtection="1">
      <alignment horizontal="center" vertical="center"/>
      <protection locked="0"/>
    </xf>
    <xf numFmtId="192" fontId="12" fillId="23" borderId="2" xfId="3" applyNumberFormat="1" applyFont="1" applyFill="1" applyBorder="1" applyAlignment="1" applyProtection="1">
      <alignment horizontal="center" vertical="center"/>
      <protection locked="0"/>
    </xf>
    <xf numFmtId="0" fontId="15" fillId="23" borderId="47" xfId="3" applyFont="1" applyFill="1" applyBorder="1" applyAlignment="1">
      <alignment horizontal="center" vertical="center"/>
    </xf>
    <xf numFmtId="0" fontId="15" fillId="23" borderId="14" xfId="3" applyFont="1" applyFill="1" applyBorder="1" applyAlignment="1">
      <alignment horizontal="center" vertical="center"/>
    </xf>
    <xf numFmtId="0" fontId="12" fillId="0" borderId="15" xfId="3" applyFont="1" applyBorder="1" applyAlignment="1">
      <alignment horizontal="center" vertical="center"/>
    </xf>
    <xf numFmtId="0" fontId="12" fillId="0" borderId="53" xfId="3" applyFont="1" applyBorder="1" applyAlignment="1">
      <alignment horizontal="center" vertical="center"/>
    </xf>
    <xf numFmtId="0" fontId="12" fillId="0" borderId="47" xfId="3" applyFont="1" applyBorder="1" applyAlignment="1">
      <alignment horizontal="center" vertical="center"/>
    </xf>
    <xf numFmtId="38" fontId="12" fillId="3" borderId="19" xfId="2" applyFont="1" applyFill="1" applyBorder="1" applyAlignment="1" applyProtection="1">
      <alignment horizontal="right" vertical="center"/>
    </xf>
    <xf numFmtId="38" fontId="12" fillId="3" borderId="13" xfId="2" applyFont="1" applyFill="1" applyBorder="1" applyAlignment="1" applyProtection="1">
      <alignment horizontal="right" vertical="center"/>
    </xf>
    <xf numFmtId="38" fontId="12" fillId="3" borderId="18" xfId="2" applyFont="1" applyFill="1" applyBorder="1" applyAlignment="1" applyProtection="1">
      <alignment horizontal="right" vertical="center"/>
    </xf>
    <xf numFmtId="0" fontId="12" fillId="0" borderId="24" xfId="3" applyFont="1" applyBorder="1" applyAlignment="1" applyProtection="1">
      <alignment horizontal="center" vertical="center"/>
      <protection locked="0"/>
    </xf>
    <xf numFmtId="0" fontId="12" fillId="0" borderId="25" xfId="3" applyFont="1" applyBorder="1" applyAlignment="1" applyProtection="1">
      <alignment horizontal="center" vertical="center"/>
      <protection locked="0"/>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18" xfId="3" applyFont="1" applyBorder="1" applyAlignment="1">
      <alignment horizontal="center" vertical="center"/>
    </xf>
    <xf numFmtId="0" fontId="12" fillId="23" borderId="170" xfId="3" applyFont="1" applyFill="1" applyBorder="1" applyAlignment="1" applyProtection="1">
      <alignment horizontal="center" vertical="center"/>
      <protection locked="0"/>
    </xf>
    <xf numFmtId="0" fontId="12" fillId="23" borderId="3" xfId="3" applyFont="1" applyFill="1" applyBorder="1" applyAlignment="1" applyProtection="1">
      <alignment horizontal="center" vertical="center"/>
      <protection locked="0"/>
    </xf>
    <xf numFmtId="0" fontId="12" fillId="0" borderId="49" xfId="3" applyFont="1" applyBorder="1" applyAlignment="1" applyProtection="1">
      <alignment horizontal="center" vertical="center" wrapText="1"/>
      <protection locked="0"/>
    </xf>
    <xf numFmtId="0" fontId="12" fillId="0" borderId="48" xfId="3" applyFont="1" applyBorder="1" applyAlignment="1" applyProtection="1">
      <alignment horizontal="center" vertical="center"/>
      <protection locked="0"/>
    </xf>
    <xf numFmtId="0" fontId="12" fillId="0" borderId="63" xfId="3" applyFont="1" applyBorder="1" applyAlignment="1" applyProtection="1">
      <alignment horizontal="center" vertical="center"/>
      <protection locked="0"/>
    </xf>
    <xf numFmtId="0" fontId="12" fillId="0" borderId="55" xfId="3" applyFont="1" applyBorder="1" applyAlignment="1" applyProtection="1">
      <alignment horizontal="center" vertical="center"/>
      <protection locked="0"/>
    </xf>
    <xf numFmtId="0" fontId="12" fillId="23" borderId="169" xfId="3" applyFont="1" applyFill="1" applyBorder="1" applyAlignment="1" applyProtection="1">
      <alignment horizontal="center" vertical="center"/>
      <protection locked="0"/>
    </xf>
    <xf numFmtId="0" fontId="12" fillId="0" borderId="61" xfId="3" applyFont="1" applyBorder="1" applyAlignment="1">
      <alignment horizontal="center" vertical="center" wrapText="1"/>
    </xf>
    <xf numFmtId="0" fontId="12" fillId="0" borderId="59" xfId="3" applyFont="1" applyBorder="1" applyAlignment="1">
      <alignment horizontal="center" vertical="center" wrapText="1"/>
    </xf>
    <xf numFmtId="0" fontId="12" fillId="0" borderId="176" xfId="3" applyFont="1" applyBorder="1" applyAlignment="1">
      <alignment horizontal="center" vertical="center" wrapText="1"/>
    </xf>
    <xf numFmtId="0" fontId="12" fillId="3" borderId="177" xfId="3" applyFont="1" applyFill="1" applyBorder="1" applyAlignment="1">
      <alignment horizontal="left" vertical="center" indent="1"/>
    </xf>
    <xf numFmtId="0" fontId="12" fillId="3" borderId="59" xfId="3" applyFont="1" applyFill="1" applyBorder="1" applyAlignment="1">
      <alignment horizontal="left" vertical="center" indent="1"/>
    </xf>
    <xf numFmtId="0" fontId="12" fillId="3" borderId="60" xfId="3" applyFont="1" applyFill="1" applyBorder="1" applyAlignment="1">
      <alignment horizontal="left" vertical="center" indent="1"/>
    </xf>
    <xf numFmtId="0" fontId="12" fillId="23" borderId="11" xfId="3" applyFont="1" applyFill="1" applyBorder="1" applyAlignment="1" applyProtection="1">
      <alignment horizontal="center" vertical="center"/>
      <protection locked="0"/>
    </xf>
    <xf numFmtId="0" fontId="12" fillId="0" borderId="51" xfId="3" applyFont="1" applyBorder="1" applyAlignment="1">
      <alignment horizontal="center" vertical="center" wrapText="1"/>
    </xf>
    <xf numFmtId="0" fontId="12" fillId="0" borderId="4"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26" xfId="3" applyFont="1" applyBorder="1" applyAlignment="1">
      <alignment horizontal="center" vertical="center" wrapText="1"/>
    </xf>
    <xf numFmtId="0" fontId="12" fillId="0" borderId="52" xfId="3" applyFont="1" applyBorder="1" applyAlignment="1">
      <alignment horizontal="center" vertical="center" wrapText="1"/>
    </xf>
    <xf numFmtId="0" fontId="12" fillId="0" borderId="6"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2" xfId="3" applyFont="1" applyBorder="1" applyAlignment="1" applyProtection="1">
      <alignment horizontal="center" vertical="center"/>
      <protection locked="0"/>
    </xf>
    <xf numFmtId="0" fontId="12" fillId="0" borderId="11" xfId="3" applyFont="1" applyBorder="1" applyAlignment="1" applyProtection="1">
      <alignment horizontal="center" vertical="center"/>
      <protection locked="0"/>
    </xf>
    <xf numFmtId="177" fontId="12" fillId="23" borderId="1" xfId="2" applyNumberFormat="1" applyFont="1" applyFill="1" applyBorder="1" applyAlignment="1" applyProtection="1">
      <alignment horizontal="right" vertical="center" indent="1"/>
      <protection locked="0"/>
    </xf>
    <xf numFmtId="177" fontId="12" fillId="23" borderId="2" xfId="2" applyNumberFormat="1" applyFont="1" applyFill="1" applyBorder="1" applyAlignment="1" applyProtection="1">
      <alignment horizontal="right" vertical="center" indent="1"/>
      <protection locked="0"/>
    </xf>
    <xf numFmtId="177" fontId="12" fillId="23" borderId="3" xfId="2" applyNumberFormat="1" applyFont="1" applyFill="1" applyBorder="1" applyAlignment="1" applyProtection="1">
      <alignment horizontal="right" vertical="center" indent="1"/>
      <protection locked="0"/>
    </xf>
    <xf numFmtId="0" fontId="12" fillId="23" borderId="1" xfId="3" applyFont="1" applyFill="1" applyBorder="1" applyProtection="1">
      <alignment vertical="center"/>
      <protection locked="0"/>
    </xf>
    <xf numFmtId="0" fontId="12" fillId="23" borderId="2" xfId="3" applyFont="1" applyFill="1" applyBorder="1" applyProtection="1">
      <alignment vertical="center"/>
      <protection locked="0"/>
    </xf>
    <xf numFmtId="0" fontId="12" fillId="23" borderId="11" xfId="3" applyFont="1" applyFill="1" applyBorder="1" applyProtection="1">
      <alignment vertical="center"/>
      <protection locked="0"/>
    </xf>
    <xf numFmtId="193" fontId="12" fillId="3" borderId="48" xfId="3" applyNumberFormat="1" applyFont="1" applyFill="1" applyBorder="1" applyAlignment="1">
      <alignment horizontal="right" vertical="center"/>
    </xf>
    <xf numFmtId="193" fontId="12" fillId="3" borderId="50" xfId="3" applyNumberFormat="1" applyFont="1" applyFill="1" applyBorder="1" applyAlignment="1">
      <alignment horizontal="right" vertical="center"/>
    </xf>
    <xf numFmtId="193" fontId="12" fillId="0" borderId="48" xfId="3" applyNumberFormat="1" applyFont="1" applyBorder="1" applyAlignment="1">
      <alignment horizontal="right" vertical="center"/>
    </xf>
    <xf numFmtId="193" fontId="12" fillId="0" borderId="50" xfId="3" applyNumberFormat="1" applyFont="1" applyBorder="1" applyAlignment="1">
      <alignment horizontal="right" vertical="center"/>
    </xf>
    <xf numFmtId="0" fontId="14" fillId="0" borderId="1" xfId="3" applyFont="1" applyBorder="1" applyAlignment="1">
      <alignment horizontal="center" vertical="center" shrinkToFit="1"/>
    </xf>
    <xf numFmtId="0" fontId="14" fillId="0" borderId="2" xfId="3" applyFont="1" applyBorder="1" applyAlignment="1">
      <alignment horizontal="center" vertical="center" shrinkToFit="1"/>
    </xf>
    <xf numFmtId="0" fontId="14" fillId="0" borderId="3" xfId="3" applyFont="1" applyBorder="1" applyAlignment="1">
      <alignment horizontal="center" vertical="center" shrinkToFit="1"/>
    </xf>
    <xf numFmtId="0" fontId="12" fillId="0" borderId="2" xfId="3" applyFont="1" applyBorder="1" applyAlignment="1">
      <alignment horizontal="left" vertical="center" shrinkToFit="1"/>
    </xf>
    <xf numFmtId="0" fontId="12" fillId="0" borderId="11" xfId="3" applyFont="1" applyBorder="1" applyAlignment="1">
      <alignment horizontal="left" vertical="center" shrinkToFit="1"/>
    </xf>
    <xf numFmtId="0" fontId="12" fillId="0" borderId="49" xfId="3" applyFont="1" applyBorder="1" applyAlignment="1">
      <alignment horizontal="center" vertical="center"/>
    </xf>
    <xf numFmtId="178" fontId="12" fillId="3" borderId="1" xfId="3" applyNumberFormat="1" applyFont="1" applyFill="1" applyBorder="1" applyAlignment="1">
      <alignment horizontal="right" vertical="distributed" indent="1"/>
    </xf>
    <xf numFmtId="178" fontId="12" fillId="3" borderId="2" xfId="3" applyNumberFormat="1" applyFont="1" applyFill="1" applyBorder="1" applyAlignment="1">
      <alignment horizontal="right" vertical="distributed" indent="1"/>
    </xf>
    <xf numFmtId="179" fontId="12" fillId="6" borderId="8" xfId="2" applyNumberFormat="1" applyFont="1" applyFill="1" applyBorder="1" applyAlignment="1" applyProtection="1">
      <alignment horizontal="right" vertical="center"/>
    </xf>
    <xf numFmtId="179" fontId="12" fillId="6" borderId="2" xfId="2" applyNumberFormat="1" applyFont="1" applyFill="1" applyBorder="1" applyAlignment="1" applyProtection="1">
      <alignment horizontal="right" vertical="center"/>
    </xf>
    <xf numFmtId="0" fontId="12" fillId="23" borderId="13" xfId="3" applyFont="1" applyFill="1" applyBorder="1" applyAlignment="1" applyProtection="1">
      <alignment horizontal="center" vertical="distributed"/>
      <protection locked="0"/>
    </xf>
    <xf numFmtId="0" fontId="12" fillId="0" borderId="48" xfId="3" applyFont="1" applyBorder="1" applyAlignment="1">
      <alignment horizontal="center" vertical="distributed"/>
    </xf>
    <xf numFmtId="0" fontId="12" fillId="23" borderId="19" xfId="3" applyFont="1" applyFill="1" applyBorder="1" applyAlignment="1" applyProtection="1">
      <alignment horizontal="center" vertical="distributed"/>
      <protection locked="0"/>
    </xf>
    <xf numFmtId="0" fontId="14" fillId="0" borderId="27" xfId="3" applyFont="1" applyBorder="1" applyAlignment="1">
      <alignment horizontal="left" vertical="center" indent="1"/>
    </xf>
    <xf numFmtId="0" fontId="14" fillId="0" borderId="24" xfId="3" applyFont="1" applyBorder="1" applyAlignment="1">
      <alignment horizontal="left" vertical="center" indent="1"/>
    </xf>
    <xf numFmtId="0" fontId="14" fillId="0" borderId="25" xfId="3" applyFont="1" applyBorder="1" applyAlignment="1">
      <alignment horizontal="left" vertical="center" indent="1"/>
    </xf>
    <xf numFmtId="0" fontId="14" fillId="0" borderId="1" xfId="3" applyFont="1" applyBorder="1" applyAlignment="1">
      <alignment horizontal="left" vertical="center" indent="1"/>
    </xf>
    <xf numFmtId="0" fontId="14" fillId="0" borderId="2" xfId="3" applyFont="1" applyBorder="1" applyAlignment="1">
      <alignment horizontal="left" vertical="center" indent="1"/>
    </xf>
    <xf numFmtId="0" fontId="14" fillId="0" borderId="11" xfId="3" applyFont="1" applyBorder="1" applyAlignment="1">
      <alignment horizontal="left" vertical="center" indent="1"/>
    </xf>
    <xf numFmtId="0" fontId="12" fillId="0" borderId="55" xfId="3" applyFont="1" applyBorder="1" applyAlignment="1">
      <alignment horizontal="center" vertical="distributed"/>
    </xf>
    <xf numFmtId="3" fontId="12" fillId="23" borderId="48" xfId="3" applyNumberFormat="1" applyFont="1" applyFill="1" applyBorder="1" applyAlignment="1" applyProtection="1">
      <alignment horizontal="right" vertical="center" indent="1"/>
      <protection locked="0"/>
    </xf>
    <xf numFmtId="0" fontId="12" fillId="23" borderId="48" xfId="3" applyFont="1" applyFill="1" applyBorder="1" applyProtection="1">
      <alignment vertical="center"/>
      <protection locked="0"/>
    </xf>
    <xf numFmtId="0" fontId="12" fillId="23" borderId="50" xfId="3" applyFont="1" applyFill="1" applyBorder="1" applyProtection="1">
      <alignment vertical="center"/>
      <protection locked="0"/>
    </xf>
    <xf numFmtId="3" fontId="12" fillId="3" borderId="55" xfId="3" applyNumberFormat="1" applyFont="1" applyFill="1" applyBorder="1" applyAlignment="1">
      <alignment horizontal="right" vertical="center" indent="1"/>
    </xf>
    <xf numFmtId="0" fontId="12" fillId="0" borderId="55" xfId="3" applyFont="1" applyBorder="1" applyAlignment="1">
      <alignment horizontal="center" vertical="center"/>
    </xf>
    <xf numFmtId="0" fontId="12" fillId="0" borderId="56" xfId="3" applyFont="1" applyBorder="1" applyAlignment="1">
      <alignment horizontal="center" vertical="center"/>
    </xf>
    <xf numFmtId="0" fontId="12" fillId="18" borderId="49" xfId="3" applyFont="1" applyFill="1" applyBorder="1" applyAlignment="1" applyProtection="1">
      <alignment horizontal="center" vertical="center"/>
      <protection locked="0"/>
    </xf>
    <xf numFmtId="0" fontId="12" fillId="18" borderId="48" xfId="3" applyFont="1" applyFill="1" applyBorder="1" applyAlignment="1" applyProtection="1">
      <alignment horizontal="center" vertical="center"/>
      <protection locked="0"/>
    </xf>
    <xf numFmtId="0" fontId="12" fillId="0" borderId="1" xfId="3" applyFont="1" applyBorder="1" applyAlignment="1" applyProtection="1">
      <alignment horizontal="center" vertical="center"/>
      <protection locked="0"/>
    </xf>
    <xf numFmtId="0" fontId="12" fillId="0" borderId="169" xfId="3" applyFont="1" applyBorder="1" applyAlignment="1" applyProtection="1">
      <alignment horizontal="center" vertical="center"/>
      <protection locked="0"/>
    </xf>
    <xf numFmtId="0" fontId="12" fillId="0" borderId="170" xfId="3" applyFont="1" applyBorder="1" applyAlignment="1" applyProtection="1">
      <alignment horizontal="center" vertical="center"/>
      <protection locked="0"/>
    </xf>
    <xf numFmtId="0" fontId="12" fillId="0" borderId="3" xfId="3" applyFont="1" applyBorder="1" applyAlignment="1" applyProtection="1">
      <alignment horizontal="center" vertical="center"/>
      <protection locked="0"/>
    </xf>
    <xf numFmtId="0" fontId="12" fillId="0" borderId="51" xfId="3" applyFont="1" applyBorder="1" applyAlignment="1">
      <alignment horizontal="left" vertical="center"/>
    </xf>
    <xf numFmtId="0" fontId="12" fillId="0" borderId="4" xfId="3" applyFont="1" applyBorder="1" applyAlignment="1">
      <alignment horizontal="left" vertical="center"/>
    </xf>
    <xf numFmtId="0" fontId="12" fillId="0" borderId="16" xfId="3" applyFont="1" applyBorder="1" applyAlignment="1">
      <alignment horizontal="left" vertical="center"/>
    </xf>
    <xf numFmtId="0" fontId="12" fillId="0" borderId="49" xfId="3" applyFont="1" applyBorder="1" applyAlignment="1">
      <alignment horizontal="center" vertical="center" wrapText="1"/>
    </xf>
    <xf numFmtId="0" fontId="12" fillId="0" borderId="48" xfId="3" applyFont="1" applyBorder="1" applyAlignment="1">
      <alignment horizontal="center" vertical="center" wrapText="1"/>
    </xf>
    <xf numFmtId="0" fontId="12" fillId="23" borderId="48" xfId="3" applyFont="1" applyFill="1" applyBorder="1" applyAlignment="1" applyProtection="1">
      <alignment horizontal="center" vertical="center"/>
      <protection locked="0"/>
    </xf>
    <xf numFmtId="0" fontId="12" fillId="23" borderId="50" xfId="3" applyFont="1" applyFill="1" applyBorder="1" applyAlignment="1" applyProtection="1">
      <alignment horizontal="center" vertical="center"/>
      <protection locked="0"/>
    </xf>
    <xf numFmtId="0" fontId="12" fillId="0" borderId="4" xfId="3" applyFont="1" applyBorder="1" applyAlignment="1">
      <alignment horizontal="center" vertical="center"/>
    </xf>
    <xf numFmtId="0" fontId="12" fillId="0" borderId="30" xfId="3" applyFont="1" applyBorder="1" applyAlignment="1">
      <alignment horizontal="center" vertical="center"/>
    </xf>
    <xf numFmtId="0" fontId="12" fillId="0" borderId="52" xfId="3" applyFont="1" applyBorder="1" applyAlignment="1">
      <alignment horizontal="center" vertical="center"/>
    </xf>
    <xf numFmtId="0" fontId="12" fillId="0" borderId="6" xfId="3" applyFont="1" applyBorder="1" applyAlignment="1">
      <alignment horizontal="center" vertical="center"/>
    </xf>
    <xf numFmtId="0" fontId="12" fillId="0" borderId="31" xfId="3" applyFont="1" applyBorder="1" applyAlignment="1">
      <alignment horizontal="center" vertical="center"/>
    </xf>
    <xf numFmtId="0" fontId="12" fillId="0" borderId="8" xfId="3" applyFont="1" applyBorder="1" applyAlignment="1">
      <alignment horizontal="distributed" vertical="center"/>
    </xf>
    <xf numFmtId="0" fontId="12" fillId="23" borderId="14" xfId="3" applyFont="1" applyFill="1" applyBorder="1" applyAlignment="1" applyProtection="1">
      <alignment horizontal="left" vertical="center" indent="1"/>
      <protection locked="0"/>
    </xf>
    <xf numFmtId="0" fontId="12" fillId="23" borderId="8" xfId="3" applyFont="1" applyFill="1" applyBorder="1" applyAlignment="1" applyProtection="1">
      <alignment horizontal="left" vertical="center" indent="1"/>
      <protection locked="0"/>
    </xf>
    <xf numFmtId="0" fontId="12" fillId="23" borderId="15" xfId="3" applyFont="1" applyFill="1" applyBorder="1" applyAlignment="1" applyProtection="1">
      <alignment horizontal="left" vertical="center" indent="1"/>
      <protection locked="0"/>
    </xf>
    <xf numFmtId="0" fontId="12" fillId="0" borderId="2" xfId="3" applyFont="1" applyBorder="1" applyAlignment="1">
      <alignment horizontal="distributed" vertical="center"/>
    </xf>
    <xf numFmtId="0" fontId="12" fillId="23" borderId="2" xfId="3" applyFont="1" applyFill="1" applyBorder="1" applyAlignment="1" applyProtection="1">
      <alignment vertical="top"/>
      <protection locked="0"/>
    </xf>
    <xf numFmtId="56" fontId="12" fillId="23" borderId="2" xfId="3" applyNumberFormat="1" applyFont="1" applyFill="1" applyBorder="1" applyAlignment="1" applyProtection="1">
      <alignment vertical="center" wrapText="1"/>
      <protection locked="0"/>
    </xf>
    <xf numFmtId="0" fontId="12" fillId="23" borderId="2" xfId="3" applyFont="1" applyFill="1" applyBorder="1" applyAlignment="1" applyProtection="1">
      <alignment vertical="center" wrapText="1"/>
      <protection locked="0"/>
    </xf>
    <xf numFmtId="0" fontId="12" fillId="23" borderId="11" xfId="3" applyFont="1" applyFill="1" applyBorder="1" applyAlignment="1" applyProtection="1">
      <alignment vertical="center" wrapText="1"/>
      <protection locked="0"/>
    </xf>
    <xf numFmtId="193" fontId="12" fillId="3" borderId="55" xfId="3" applyNumberFormat="1" applyFont="1" applyFill="1" applyBorder="1" applyAlignment="1">
      <alignment horizontal="right" vertical="center"/>
    </xf>
    <xf numFmtId="193" fontId="12" fillId="3" borderId="56" xfId="3" applyNumberFormat="1" applyFont="1" applyFill="1" applyBorder="1" applyAlignment="1">
      <alignment horizontal="right" vertical="center"/>
    </xf>
    <xf numFmtId="0" fontId="12" fillId="0" borderId="54" xfId="3" applyFont="1" applyBorder="1" applyAlignment="1">
      <alignment horizontal="center" vertical="center"/>
    </xf>
    <xf numFmtId="179" fontId="12" fillId="3" borderId="13" xfId="1" applyNumberFormat="1" applyFont="1" applyFill="1" applyBorder="1" applyAlignment="1" applyProtection="1">
      <alignment horizontal="right" vertical="center"/>
    </xf>
    <xf numFmtId="0" fontId="12" fillId="0" borderId="13" xfId="3" applyFont="1" applyBorder="1" applyAlignment="1" applyProtection="1">
      <alignment vertical="center" shrinkToFit="1"/>
      <protection locked="0"/>
    </xf>
    <xf numFmtId="0" fontId="12" fillId="0" borderId="18" xfId="3" applyFont="1" applyBorder="1" applyAlignment="1" applyProtection="1">
      <alignment vertical="center" shrinkToFit="1"/>
      <protection locked="0"/>
    </xf>
    <xf numFmtId="0" fontId="12" fillId="0" borderId="7" xfId="3" applyFont="1" applyBorder="1" applyAlignment="1" applyProtection="1">
      <alignment horizontal="center" vertical="center" shrinkToFit="1"/>
      <protection locked="0"/>
    </xf>
    <xf numFmtId="0" fontId="12" fillId="0" borderId="8" xfId="3" applyFont="1" applyBorder="1" applyAlignment="1" applyProtection="1">
      <alignment horizontal="center" vertical="center" shrinkToFit="1"/>
      <protection locked="0"/>
    </xf>
    <xf numFmtId="0" fontId="12" fillId="0" borderId="9" xfId="3" applyFont="1" applyBorder="1" applyAlignment="1" applyProtection="1">
      <alignment horizontal="center" vertical="center" shrinkToFit="1"/>
      <protection locked="0"/>
    </xf>
    <xf numFmtId="0" fontId="12" fillId="0" borderId="14" xfId="3" applyFont="1" applyBorder="1" applyAlignment="1" applyProtection="1">
      <alignment horizontal="center" vertical="center" wrapText="1"/>
      <protection locked="0"/>
    </xf>
    <xf numFmtId="0" fontId="12" fillId="0" borderId="8" xfId="3" applyFont="1" applyBorder="1" applyAlignment="1" applyProtection="1">
      <alignment horizontal="center" vertical="center" wrapText="1"/>
      <protection locked="0"/>
    </xf>
    <xf numFmtId="0" fontId="12" fillId="0" borderId="15" xfId="3" applyFont="1" applyBorder="1" applyAlignment="1" applyProtection="1">
      <alignment horizontal="center" vertical="center" wrapText="1"/>
      <protection locked="0"/>
    </xf>
    <xf numFmtId="0" fontId="12" fillId="0" borderId="1" xfId="3" applyFont="1" applyBorder="1" applyAlignment="1" applyProtection="1">
      <alignment horizontal="center" vertical="center" wrapText="1"/>
      <protection locked="0"/>
    </xf>
    <xf numFmtId="0" fontId="12" fillId="0" borderId="2"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0" fontId="12" fillId="0" borderId="13"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177" fontId="12" fillId="3" borderId="1" xfId="2" applyNumberFormat="1" applyFont="1" applyFill="1" applyBorder="1" applyAlignment="1" applyProtection="1">
      <alignment horizontal="right" vertical="center" indent="1"/>
    </xf>
    <xf numFmtId="177" fontId="12" fillId="3" borderId="2" xfId="2" applyNumberFormat="1" applyFont="1" applyFill="1" applyBorder="1" applyAlignment="1" applyProtection="1">
      <alignment horizontal="right" vertical="center" indent="1"/>
    </xf>
    <xf numFmtId="177" fontId="12" fillId="3" borderId="3" xfId="2" applyNumberFormat="1" applyFont="1" applyFill="1" applyBorder="1" applyAlignment="1" applyProtection="1">
      <alignment horizontal="right" vertical="center" inden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11" xfId="3" applyFont="1" applyBorder="1" applyProtection="1">
      <alignment vertical="center"/>
      <protection locked="0"/>
    </xf>
    <xf numFmtId="177" fontId="12" fillId="3" borderId="19" xfId="2" applyNumberFormat="1" applyFont="1" applyFill="1" applyBorder="1" applyAlignment="1" applyProtection="1">
      <alignment horizontal="right" vertical="center" indent="1"/>
    </xf>
    <xf numFmtId="177" fontId="12" fillId="3" borderId="13" xfId="2" applyNumberFormat="1" applyFont="1" applyFill="1" applyBorder="1" applyAlignment="1" applyProtection="1">
      <alignment horizontal="right" vertical="center" indent="1"/>
    </xf>
    <xf numFmtId="177" fontId="12" fillId="3" borderId="18" xfId="2" applyNumberFormat="1" applyFont="1" applyFill="1" applyBorder="1" applyAlignment="1" applyProtection="1">
      <alignment horizontal="right" vertical="center" indent="1"/>
    </xf>
    <xf numFmtId="0" fontId="12" fillId="0" borderId="19" xfId="3" applyFont="1" applyBorder="1" applyProtection="1">
      <alignment vertical="center"/>
      <protection locked="0"/>
    </xf>
    <xf numFmtId="0" fontId="12" fillId="0" borderId="13" xfId="3" applyFont="1" applyBorder="1" applyProtection="1">
      <alignment vertical="center"/>
      <protection locked="0"/>
    </xf>
    <xf numFmtId="0" fontId="12" fillId="0" borderId="20" xfId="3" applyFont="1" applyBorder="1" applyProtection="1">
      <alignment vertical="center"/>
      <protection locked="0"/>
    </xf>
    <xf numFmtId="0" fontId="12" fillId="0" borderId="14" xfId="3" applyFont="1" applyBorder="1" applyAlignment="1">
      <alignment horizontal="center" vertical="center"/>
    </xf>
    <xf numFmtId="0" fontId="14" fillId="0" borderId="1" xfId="3"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11" xfId="0" applyFont="1" applyBorder="1" applyAlignment="1" applyProtection="1">
      <alignment vertical="center" wrapText="1"/>
      <protection locked="0"/>
    </xf>
    <xf numFmtId="0" fontId="12" fillId="0" borderId="2" xfId="3" applyFont="1" applyBorder="1" applyAlignment="1" applyProtection="1">
      <alignment vertical="center" shrinkToFit="1"/>
      <protection locked="0"/>
    </xf>
    <xf numFmtId="0" fontId="12" fillId="0" borderId="3" xfId="3" applyFont="1" applyBorder="1" applyAlignment="1" applyProtection="1">
      <alignment vertical="center" shrinkToFit="1"/>
      <protection locked="0"/>
    </xf>
    <xf numFmtId="0" fontId="59" fillId="14" borderId="1" xfId="15" applyFont="1" applyFill="1" applyBorder="1" applyAlignment="1">
      <alignment horizontal="center" vertical="center"/>
    </xf>
    <xf numFmtId="0" fontId="59" fillId="14" borderId="3" xfId="15" applyFont="1" applyFill="1" applyBorder="1" applyAlignment="1">
      <alignment horizontal="center" vertical="center"/>
    </xf>
    <xf numFmtId="0" fontId="59" fillId="19" borderId="1" xfId="15" applyFont="1" applyFill="1" applyBorder="1" applyAlignment="1">
      <alignment horizontal="left" vertical="center" wrapText="1" shrinkToFit="1"/>
    </xf>
    <xf numFmtId="0" fontId="59" fillId="19" borderId="2" xfId="15" applyFont="1" applyFill="1" applyBorder="1" applyAlignment="1">
      <alignment horizontal="left" vertical="center" wrapText="1" shrinkToFit="1"/>
    </xf>
    <xf numFmtId="0" fontId="59" fillId="19" borderId="3" xfId="15" applyFont="1" applyFill="1" applyBorder="1" applyAlignment="1">
      <alignment horizontal="left" vertical="center" wrapText="1" shrinkToFit="1"/>
    </xf>
    <xf numFmtId="0" fontId="69" fillId="19" borderId="1" xfId="15" applyFont="1" applyFill="1" applyBorder="1" applyAlignment="1">
      <alignment horizontal="left" vertical="center" wrapText="1" shrinkToFit="1"/>
    </xf>
    <xf numFmtId="0" fontId="69" fillId="19" borderId="2" xfId="15" applyFont="1" applyFill="1" applyBorder="1" applyAlignment="1">
      <alignment horizontal="left" vertical="center" wrapText="1" shrinkToFit="1"/>
    </xf>
    <xf numFmtId="0" fontId="69" fillId="19" borderId="3" xfId="15" applyFont="1" applyFill="1" applyBorder="1" applyAlignment="1">
      <alignment horizontal="left" vertical="center" wrapText="1" shrinkToFit="1"/>
    </xf>
    <xf numFmtId="14" fontId="59" fillId="19" borderId="1" xfId="15" applyNumberFormat="1" applyFont="1" applyFill="1" applyBorder="1" applyAlignment="1">
      <alignment horizontal="left" vertical="center" wrapText="1"/>
    </xf>
    <xf numFmtId="0" fontId="59" fillId="19" borderId="2" xfId="15" applyFont="1" applyFill="1" applyBorder="1" applyAlignment="1">
      <alignment horizontal="left" vertical="center" wrapText="1"/>
    </xf>
    <xf numFmtId="0" fontId="59" fillId="19" borderId="3" xfId="15" applyFont="1" applyFill="1" applyBorder="1" applyAlignment="1">
      <alignment horizontal="left" vertical="center" wrapText="1"/>
    </xf>
    <xf numFmtId="0" fontId="59" fillId="16" borderId="1" xfId="15" applyFont="1" applyFill="1" applyBorder="1" applyAlignment="1">
      <alignment horizontal="center" vertical="center" wrapText="1"/>
    </xf>
    <xf numFmtId="0" fontId="59" fillId="16" borderId="2" xfId="15" applyFont="1" applyFill="1" applyBorder="1" applyAlignment="1">
      <alignment horizontal="center" vertical="center" wrapText="1"/>
    </xf>
    <xf numFmtId="0" fontId="59" fillId="16" borderId="3" xfId="15" applyFont="1" applyFill="1" applyBorder="1" applyAlignment="1">
      <alignment horizontal="center" vertical="center" wrapText="1"/>
    </xf>
    <xf numFmtId="0" fontId="59" fillId="14" borderId="29" xfId="15" applyFont="1" applyFill="1" applyBorder="1" applyAlignment="1">
      <alignment horizontal="center" vertical="center"/>
    </xf>
    <xf numFmtId="0" fontId="59" fillId="14" borderId="30" xfId="15" applyFont="1" applyFill="1" applyBorder="1" applyAlignment="1">
      <alignment horizontal="center" vertical="center"/>
    </xf>
    <xf numFmtId="0" fontId="59" fillId="14" borderId="5" xfId="15" applyFont="1" applyFill="1" applyBorder="1" applyAlignment="1">
      <alignment horizontal="center" vertical="center"/>
    </xf>
    <xf numFmtId="0" fontId="59" fillId="14" borderId="31" xfId="15" applyFont="1" applyFill="1" applyBorder="1" applyAlignment="1">
      <alignment horizontal="center" vertical="center"/>
    </xf>
    <xf numFmtId="0" fontId="59" fillId="16" borderId="48" xfId="15" applyFont="1" applyFill="1" applyBorder="1" applyAlignment="1">
      <alignment horizontal="center" vertical="center"/>
    </xf>
    <xf numFmtId="0" fontId="59" fillId="16" borderId="1" xfId="15" applyFont="1" applyFill="1" applyBorder="1" applyAlignment="1">
      <alignment horizontal="center" vertical="center"/>
    </xf>
    <xf numFmtId="0" fontId="59" fillId="16" borderId="2" xfId="15" applyFont="1" applyFill="1" applyBorder="1" applyAlignment="1">
      <alignment horizontal="center" vertical="center"/>
    </xf>
    <xf numFmtId="0" fontId="59" fillId="16" borderId="3" xfId="15" applyFont="1" applyFill="1" applyBorder="1" applyAlignment="1">
      <alignment horizontal="center" vertical="center"/>
    </xf>
    <xf numFmtId="0" fontId="59" fillId="19" borderId="1" xfId="15" applyFont="1" applyFill="1" applyBorder="1" applyAlignment="1">
      <alignment horizontal="left" vertical="center" shrinkToFit="1"/>
    </xf>
    <xf numFmtId="0" fontId="59" fillId="19" borderId="2" xfId="15" applyFont="1" applyFill="1" applyBorder="1" applyAlignment="1">
      <alignment horizontal="left" vertical="center" shrinkToFit="1"/>
    </xf>
    <xf numFmtId="0" fontId="59" fillId="19" borderId="3" xfId="15" applyFont="1" applyFill="1" applyBorder="1" applyAlignment="1">
      <alignment horizontal="left" vertical="center" shrinkToFit="1"/>
    </xf>
    <xf numFmtId="0" fontId="59" fillId="19" borderId="48" xfId="15" applyFont="1" applyFill="1" applyBorder="1" applyAlignment="1">
      <alignment horizontal="left" vertical="top"/>
    </xf>
    <xf numFmtId="0" fontId="59" fillId="19" borderId="1" xfId="15" applyFont="1" applyFill="1" applyBorder="1" applyAlignment="1">
      <alignment horizontal="center" vertical="top"/>
    </xf>
    <xf numFmtId="0" fontId="59" fillId="19" borderId="2" xfId="15" applyFont="1" applyFill="1" applyBorder="1" applyAlignment="1">
      <alignment horizontal="center" vertical="top"/>
    </xf>
    <xf numFmtId="0" fontId="59" fillId="19" borderId="2" xfId="15" applyFont="1" applyFill="1" applyBorder="1" applyAlignment="1">
      <alignment horizontal="left" vertical="top"/>
    </xf>
    <xf numFmtId="0" fontId="59" fillId="19" borderId="3" xfId="15" applyFont="1" applyFill="1" applyBorder="1" applyAlignment="1">
      <alignment horizontal="left" vertical="top"/>
    </xf>
    <xf numFmtId="14" fontId="59" fillId="21" borderId="6" xfId="15" applyNumberFormat="1" applyFont="1" applyFill="1" applyBorder="1" applyAlignment="1">
      <alignment horizontal="center" vertical="center"/>
    </xf>
    <xf numFmtId="0" fontId="59" fillId="15" borderId="0" xfId="15" applyFont="1" applyFill="1" applyAlignment="1">
      <alignment horizontal="center" vertical="center"/>
    </xf>
    <xf numFmtId="0" fontId="60" fillId="16" borderId="1" xfId="15" applyFont="1" applyFill="1" applyBorder="1" applyAlignment="1">
      <alignment horizontal="center" vertical="top" wrapText="1"/>
    </xf>
    <xf numFmtId="0" fontId="60" fillId="16" borderId="2" xfId="15" applyFont="1" applyFill="1" applyBorder="1" applyAlignment="1">
      <alignment horizontal="center" vertical="top" wrapText="1"/>
    </xf>
    <xf numFmtId="0" fontId="60" fillId="16" borderId="3" xfId="15" applyFont="1" applyFill="1" applyBorder="1" applyAlignment="1">
      <alignment horizontal="center" vertical="top" wrapText="1"/>
    </xf>
    <xf numFmtId="0" fontId="83" fillId="15" borderId="0" xfId="15" applyFont="1" applyFill="1" applyAlignment="1">
      <alignment horizontal="center" vertical="center"/>
    </xf>
    <xf numFmtId="58" fontId="59" fillId="15" borderId="0" xfId="15" applyNumberFormat="1" applyFont="1" applyFill="1" applyAlignment="1">
      <alignment horizontal="right" vertical="center"/>
    </xf>
    <xf numFmtId="0" fontId="59" fillId="15" borderId="0" xfId="15" applyFont="1" applyFill="1" applyAlignment="1">
      <alignment horizontal="right" vertical="center"/>
    </xf>
    <xf numFmtId="0" fontId="60" fillId="19" borderId="1" xfId="15" applyFont="1" applyFill="1" applyBorder="1" applyAlignment="1">
      <alignment horizontal="left" vertical="top" wrapText="1"/>
    </xf>
    <xf numFmtId="0" fontId="60" fillId="19" borderId="2" xfId="15" applyFont="1" applyFill="1" applyBorder="1" applyAlignment="1">
      <alignment horizontal="left" vertical="top" wrapText="1"/>
    </xf>
    <xf numFmtId="0" fontId="60" fillId="19" borderId="3" xfId="15" applyFont="1" applyFill="1" applyBorder="1" applyAlignment="1">
      <alignment horizontal="left" vertical="top" wrapText="1"/>
    </xf>
    <xf numFmtId="0" fontId="60" fillId="19" borderId="1" xfId="15" applyFont="1" applyFill="1" applyBorder="1" applyAlignment="1">
      <alignment horizontal="center" vertical="top" wrapText="1"/>
    </xf>
    <xf numFmtId="0" fontId="60" fillId="19" borderId="2" xfId="15" applyFont="1" applyFill="1" applyBorder="1" applyAlignment="1">
      <alignment horizontal="center" vertical="top" wrapText="1"/>
    </xf>
    <xf numFmtId="0" fontId="18" fillId="0" borderId="14" xfId="5" applyBorder="1" applyAlignment="1">
      <alignment horizontal="center" vertical="center" wrapText="1"/>
    </xf>
    <xf numFmtId="0" fontId="18" fillId="0" borderId="9" xfId="5" applyBorder="1" applyAlignment="1">
      <alignment horizontal="center" vertical="center"/>
    </xf>
    <xf numFmtId="0" fontId="18" fillId="0" borderId="135" xfId="5" applyBorder="1" applyAlignment="1">
      <alignment horizontal="center" vertical="center" wrapText="1"/>
    </xf>
    <xf numFmtId="0" fontId="18" fillId="0" borderId="133" xfId="5" applyBorder="1" applyAlignment="1">
      <alignment horizontal="center" vertical="center" wrapText="1"/>
    </xf>
    <xf numFmtId="0" fontId="18" fillId="0" borderId="126" xfId="5" applyBorder="1" applyAlignment="1">
      <alignment horizontal="center" vertical="center" wrapText="1"/>
    </xf>
    <xf numFmtId="0" fontId="18" fillId="0" borderId="53" xfId="5" applyBorder="1" applyAlignment="1">
      <alignment horizontal="center" vertical="center"/>
    </xf>
    <xf numFmtId="0" fontId="18" fillId="0" borderId="47" xfId="5" applyBorder="1" applyAlignment="1">
      <alignment horizontal="center" vertical="center"/>
    </xf>
    <xf numFmtId="0" fontId="18" fillId="3" borderId="14" xfId="5" applyFill="1" applyBorder="1" applyAlignment="1">
      <alignment horizontal="left" vertical="center" indent="1"/>
    </xf>
    <xf numFmtId="0" fontId="18" fillId="3" borderId="8" xfId="5" applyFill="1" applyBorder="1" applyAlignment="1">
      <alignment horizontal="left" vertical="center" indent="1"/>
    </xf>
    <xf numFmtId="0" fontId="18" fillId="3" borderId="15" xfId="5" applyFill="1" applyBorder="1" applyAlignment="1">
      <alignment horizontal="left" vertical="center" indent="1"/>
    </xf>
    <xf numFmtId="0" fontId="18" fillId="0" borderId="10" xfId="5" applyBorder="1" applyAlignment="1">
      <alignment horizontal="center" vertical="center"/>
    </xf>
    <xf numFmtId="0" fontId="18" fillId="0" borderId="2" xfId="5" applyBorder="1" applyAlignment="1">
      <alignment horizontal="center" vertical="center"/>
    </xf>
    <xf numFmtId="0" fontId="18" fillId="0" borderId="3" xfId="5" applyBorder="1" applyAlignment="1">
      <alignment horizontal="center" vertical="center"/>
    </xf>
    <xf numFmtId="0" fontId="18" fillId="3" borderId="1" xfId="5" applyFill="1" applyBorder="1" applyAlignment="1">
      <alignment horizontal="left" vertical="center" indent="1"/>
    </xf>
    <xf numFmtId="0" fontId="18" fillId="3" borderId="2" xfId="5" applyFill="1" applyBorder="1" applyAlignment="1">
      <alignment horizontal="left" vertical="center" indent="1"/>
    </xf>
    <xf numFmtId="0" fontId="18" fillId="3" borderId="11" xfId="5" applyFill="1" applyBorder="1" applyAlignment="1">
      <alignment horizontal="left" vertical="center" indent="1"/>
    </xf>
    <xf numFmtId="0" fontId="18" fillId="0" borderId="12" xfId="5" applyBorder="1" applyAlignment="1">
      <alignment horizontal="center" vertical="center"/>
    </xf>
    <xf numFmtId="0" fontId="18" fillId="0" borderId="13" xfId="5" applyBorder="1" applyAlignment="1">
      <alignment horizontal="center" vertical="center"/>
    </xf>
    <xf numFmtId="0" fontId="18" fillId="0" borderId="18" xfId="5" applyBorder="1" applyAlignment="1">
      <alignment horizontal="center" vertical="center"/>
    </xf>
    <xf numFmtId="0" fontId="18" fillId="23" borderId="19" xfId="5" applyFill="1" applyBorder="1" applyAlignment="1" applyProtection="1">
      <alignment horizontal="center" vertical="center"/>
      <protection locked="0"/>
    </xf>
    <xf numFmtId="0" fontId="18" fillId="23" borderId="13" xfId="5" applyFill="1" applyBorder="1" applyAlignment="1" applyProtection="1">
      <alignment horizontal="center" vertical="center"/>
      <protection locked="0"/>
    </xf>
    <xf numFmtId="0" fontId="18" fillId="23" borderId="20" xfId="5" applyFill="1" applyBorder="1" applyAlignment="1" applyProtection="1">
      <alignment horizontal="center" vertical="center"/>
      <protection locked="0"/>
    </xf>
    <xf numFmtId="0" fontId="18" fillId="0" borderId="57" xfId="5" applyBorder="1" applyAlignment="1">
      <alignment horizontal="center" vertical="center" wrapText="1"/>
    </xf>
    <xf numFmtId="0" fontId="18" fillId="0" borderId="129" xfId="5" applyBorder="1" applyAlignment="1">
      <alignment horizontal="center" vertical="center" wrapText="1"/>
    </xf>
    <xf numFmtId="0" fontId="18" fillId="0" borderId="32" xfId="5" applyBorder="1" applyAlignment="1">
      <alignment horizontal="center" vertical="center"/>
    </xf>
    <xf numFmtId="0" fontId="18" fillId="0" borderId="33" xfId="5" applyBorder="1" applyAlignment="1">
      <alignment horizontal="center" vertical="center"/>
    </xf>
    <xf numFmtId="0" fontId="18" fillId="0" borderId="134" xfId="5" applyBorder="1" applyAlignment="1">
      <alignment horizontal="center" vertical="center"/>
    </xf>
    <xf numFmtId="0" fontId="18" fillId="0" borderId="22" xfId="5" applyBorder="1" applyAlignment="1">
      <alignment horizontal="center" vertical="center"/>
    </xf>
    <xf numFmtId="0" fontId="18" fillId="0" borderId="0" xfId="5" applyAlignment="1">
      <alignment horizontal="center" vertical="center"/>
    </xf>
    <xf numFmtId="0" fontId="18" fillId="0" borderId="26" xfId="5" applyBorder="1" applyAlignment="1">
      <alignment horizontal="center" vertical="center"/>
    </xf>
    <xf numFmtId="0" fontId="18" fillId="0" borderId="84" xfId="5" applyBorder="1" applyAlignment="1">
      <alignment horizontal="center" vertical="center"/>
    </xf>
    <xf numFmtId="0" fontId="18" fillId="0" borderId="131" xfId="5" applyBorder="1" applyAlignment="1">
      <alignment horizontal="center" vertical="center"/>
    </xf>
    <xf numFmtId="0" fontId="18" fillId="0" borderId="130" xfId="5" applyBorder="1" applyAlignment="1">
      <alignment horizontal="center" vertical="center"/>
    </xf>
    <xf numFmtId="0" fontId="18" fillId="0" borderId="70" xfId="5" applyBorder="1" applyAlignment="1">
      <alignment horizontal="center" vertical="center"/>
    </xf>
    <xf numFmtId="0" fontId="18" fillId="0" borderId="117" xfId="5" applyBorder="1" applyAlignment="1">
      <alignment horizontal="center" vertical="center"/>
    </xf>
    <xf numFmtId="0" fontId="18" fillId="0" borderId="129" xfId="5" applyBorder="1" applyAlignment="1">
      <alignment horizontal="center" vertical="center"/>
    </xf>
    <xf numFmtId="0" fontId="18" fillId="0" borderId="15" xfId="5" applyBorder="1" applyAlignment="1">
      <alignment horizontal="center" vertical="center"/>
    </xf>
    <xf numFmtId="0" fontId="18" fillId="0" borderId="134" xfId="5" applyBorder="1" applyAlignment="1">
      <alignment horizontal="center" vertical="center" wrapText="1"/>
    </xf>
    <xf numFmtId="0" fontId="18" fillId="0" borderId="26" xfId="5" applyBorder="1" applyAlignment="1">
      <alignment horizontal="center" vertical="center" wrapText="1"/>
    </xf>
    <xf numFmtId="0" fontId="18" fillId="0" borderId="130" xfId="5" applyBorder="1" applyAlignment="1">
      <alignment horizontal="center" vertical="center" wrapText="1"/>
    </xf>
    <xf numFmtId="0" fontId="18" fillId="0" borderId="35" xfId="5" applyBorder="1" applyAlignment="1">
      <alignment horizontal="center" vertical="center" wrapText="1"/>
    </xf>
    <xf numFmtId="0" fontId="18" fillId="0" borderId="33" xfId="5" applyBorder="1" applyAlignment="1">
      <alignment horizontal="center" vertical="center" wrapText="1"/>
    </xf>
    <xf numFmtId="0" fontId="18" fillId="0" borderId="34" xfId="5" applyBorder="1" applyAlignment="1">
      <alignment horizontal="center" vertical="center" wrapText="1"/>
    </xf>
    <xf numFmtId="0" fontId="18" fillId="0" borderId="7" xfId="5" applyBorder="1" applyAlignment="1">
      <alignment horizontal="center" vertical="center" wrapText="1"/>
    </xf>
    <xf numFmtId="0" fontId="18" fillId="0" borderId="8" xfId="5" applyBorder="1" applyAlignment="1">
      <alignment horizontal="center" vertical="center" wrapText="1"/>
    </xf>
    <xf numFmtId="0" fontId="18" fillId="0" borderId="15" xfId="5" applyBorder="1" applyAlignment="1">
      <alignment horizontal="center" vertical="center" wrapText="1"/>
    </xf>
    <xf numFmtId="0" fontId="18" fillId="0" borderId="109" xfId="5" applyBorder="1" applyAlignment="1">
      <alignment horizontal="center" vertical="center" wrapText="1"/>
    </xf>
    <xf numFmtId="0" fontId="18" fillId="0" borderId="127" xfId="5" applyBorder="1" applyAlignment="1">
      <alignment horizontal="center" vertical="center" wrapText="1"/>
    </xf>
    <xf numFmtId="0" fontId="18" fillId="0" borderId="132" xfId="5" applyBorder="1" applyAlignment="1">
      <alignment horizontal="center" vertical="center" wrapText="1"/>
    </xf>
    <xf numFmtId="0" fontId="18" fillId="0" borderId="103" xfId="5" applyBorder="1" applyAlignment="1">
      <alignment horizontal="center" vertical="center" wrapText="1"/>
    </xf>
    <xf numFmtId="0" fontId="18" fillId="0" borderId="128" xfId="5" applyBorder="1" applyAlignment="1">
      <alignment horizontal="center" vertical="center" wrapText="1"/>
    </xf>
    <xf numFmtId="0" fontId="18" fillId="15" borderId="1" xfId="5" applyFill="1" applyBorder="1">
      <alignment vertical="center"/>
    </xf>
    <xf numFmtId="0" fontId="18" fillId="15" borderId="3" xfId="5" applyFill="1" applyBorder="1">
      <alignment vertical="center"/>
    </xf>
    <xf numFmtId="0" fontId="18" fillId="0" borderId="1" xfId="5" applyBorder="1">
      <alignment vertical="center"/>
    </xf>
    <xf numFmtId="0" fontId="18" fillId="0" borderId="3" xfId="5" applyBorder="1">
      <alignment vertical="center"/>
    </xf>
    <xf numFmtId="0" fontId="23" fillId="0" borderId="125" xfId="5" applyFont="1" applyBorder="1" applyAlignment="1">
      <alignment horizontal="center" vertical="center" textRotation="255" shrinkToFit="1"/>
    </xf>
    <xf numFmtId="0" fontId="23" fillId="0" borderId="22" xfId="5" applyFont="1" applyBorder="1" applyAlignment="1">
      <alignment horizontal="center" vertical="center" textRotation="255" shrinkToFit="1"/>
    </xf>
    <xf numFmtId="0" fontId="23" fillId="0" borderId="23" xfId="5" applyFont="1" applyBorder="1" applyAlignment="1">
      <alignment horizontal="center" vertical="center" textRotation="255" shrinkToFit="1"/>
    </xf>
    <xf numFmtId="0" fontId="18" fillId="0" borderId="124" xfId="5" applyBorder="1" applyAlignment="1">
      <alignment vertical="center" shrinkToFit="1"/>
    </xf>
    <xf numFmtId="0" fontId="18" fillId="0" borderId="74" xfId="5" applyBorder="1" applyAlignment="1">
      <alignment vertical="center" shrinkToFit="1"/>
    </xf>
    <xf numFmtId="0" fontId="18" fillId="15" borderId="1" xfId="5" applyFill="1" applyBorder="1" applyAlignment="1">
      <alignment vertical="center" shrinkToFit="1"/>
    </xf>
    <xf numFmtId="0" fontId="18" fillId="15" borderId="3" xfId="5" applyFill="1" applyBorder="1" applyAlignment="1">
      <alignment vertical="center" shrinkToFit="1"/>
    </xf>
    <xf numFmtId="0" fontId="18" fillId="0" borderId="1" xfId="5" applyBorder="1" applyAlignment="1">
      <alignment vertical="center" shrinkToFit="1"/>
    </xf>
    <xf numFmtId="0" fontId="18" fillId="0" borderId="3" xfId="5" applyBorder="1" applyAlignment="1">
      <alignment vertical="center" shrinkToFit="1"/>
    </xf>
    <xf numFmtId="0" fontId="18" fillId="15" borderId="57" xfId="5" applyFill="1" applyBorder="1" applyAlignment="1">
      <alignment vertical="center" shrinkToFit="1"/>
    </xf>
    <xf numFmtId="0" fontId="18" fillId="15" borderId="117" xfId="5" applyFill="1" applyBorder="1" applyAlignment="1">
      <alignment vertical="center" shrinkToFit="1"/>
    </xf>
    <xf numFmtId="0" fontId="18" fillId="15" borderId="58" xfId="5" applyFill="1" applyBorder="1" applyAlignment="1">
      <alignment vertical="center" shrinkToFit="1"/>
    </xf>
    <xf numFmtId="0" fontId="0" fillId="15" borderId="58" xfId="0" applyFill="1" applyBorder="1" applyAlignment="1">
      <alignment vertical="center" shrinkToFit="1"/>
    </xf>
    <xf numFmtId="0" fontId="18" fillId="0" borderId="57" xfId="5" applyBorder="1" applyAlignment="1">
      <alignment vertical="center" shrinkToFit="1"/>
    </xf>
    <xf numFmtId="0" fontId="18" fillId="0" borderId="117" xfId="5" applyBorder="1" applyAlignment="1">
      <alignment vertical="center" shrinkToFit="1"/>
    </xf>
    <xf numFmtId="0" fontId="18" fillId="0" borderId="58" xfId="5" applyBorder="1" applyAlignment="1">
      <alignment vertical="center" shrinkToFit="1"/>
    </xf>
    <xf numFmtId="0" fontId="18" fillId="15" borderId="57" xfId="5" applyFill="1" applyBorder="1" applyAlignment="1">
      <alignment vertical="center" wrapText="1" shrinkToFit="1"/>
    </xf>
    <xf numFmtId="0" fontId="18" fillId="0" borderId="57" xfId="5" applyBorder="1" applyAlignment="1">
      <alignment vertical="center" wrapText="1" shrinkToFit="1"/>
    </xf>
    <xf numFmtId="0" fontId="0" fillId="15" borderId="3" xfId="0" applyFill="1" applyBorder="1">
      <alignment vertical="center"/>
    </xf>
    <xf numFmtId="0" fontId="0" fillId="0" borderId="3" xfId="0"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18" fillId="0" borderId="61" xfId="5" applyBorder="1" applyAlignment="1">
      <alignment horizontal="center" vertical="center" shrinkToFit="1"/>
    </xf>
    <xf numFmtId="0" fontId="0" fillId="0" borderId="59" xfId="0" applyBorder="1" applyAlignment="1">
      <alignment vertical="center" shrinkToFit="1"/>
    </xf>
    <xf numFmtId="0" fontId="0" fillId="0" borderId="176" xfId="0" applyBorder="1" applyAlignment="1">
      <alignment vertical="center" shrinkToFit="1"/>
    </xf>
    <xf numFmtId="0" fontId="18" fillId="15" borderId="29" xfId="5" applyFill="1" applyBorder="1">
      <alignment vertical="center"/>
    </xf>
    <xf numFmtId="0" fontId="18" fillId="15" borderId="30" xfId="5" applyFill="1" applyBorder="1">
      <alignment vertical="center"/>
    </xf>
    <xf numFmtId="0" fontId="18" fillId="15" borderId="5" xfId="5" applyFill="1" applyBorder="1">
      <alignment vertical="center"/>
    </xf>
    <xf numFmtId="0" fontId="18" fillId="15" borderId="31" xfId="5" applyFill="1" applyBorder="1">
      <alignment vertical="center"/>
    </xf>
    <xf numFmtId="0" fontId="18" fillId="0" borderId="5" xfId="5" applyBorder="1">
      <alignment vertical="center"/>
    </xf>
    <xf numFmtId="0" fontId="18" fillId="0" borderId="31" xfId="5" applyBorder="1">
      <alignment vertical="center"/>
    </xf>
    <xf numFmtId="0" fontId="18" fillId="0" borderId="19" xfId="5" applyBorder="1">
      <alignment vertical="center"/>
    </xf>
    <xf numFmtId="0" fontId="18" fillId="0" borderId="18" xfId="5" applyBorder="1">
      <alignment vertical="center"/>
    </xf>
    <xf numFmtId="0" fontId="23" fillId="15" borderId="2" xfId="5" applyFont="1" applyFill="1" applyBorder="1" applyAlignment="1">
      <alignment horizontal="center" vertical="center"/>
    </xf>
    <xf numFmtId="0" fontId="23" fillId="0" borderId="13" xfId="5" applyFont="1" applyBorder="1" applyAlignment="1">
      <alignment horizontal="center" vertical="center"/>
    </xf>
    <xf numFmtId="0" fontId="14" fillId="0" borderId="0" xfId="5" applyFont="1" applyAlignment="1">
      <alignment vertical="center" wrapText="1"/>
    </xf>
    <xf numFmtId="0" fontId="23" fillId="0" borderId="0" xfId="5" applyFont="1" applyAlignment="1">
      <alignment horizontal="center" vertical="center"/>
    </xf>
    <xf numFmtId="0" fontId="24" fillId="0" borderId="80" xfId="5" applyFont="1" applyBorder="1" applyAlignment="1">
      <alignment horizontal="center" vertical="center"/>
    </xf>
    <xf numFmtId="0" fontId="24" fillId="0" borderId="79" xfId="5" applyFont="1" applyBorder="1" applyAlignment="1">
      <alignment horizontal="center" vertical="center"/>
    </xf>
    <xf numFmtId="0" fontId="25" fillId="0" borderId="7" xfId="5" applyFont="1" applyBorder="1" applyAlignment="1">
      <alignment horizontal="center" vertical="center"/>
    </xf>
    <xf numFmtId="0" fontId="25" fillId="0" borderId="8" xfId="5" applyFont="1" applyBorder="1" applyAlignment="1">
      <alignment horizontal="center" vertical="center"/>
    </xf>
    <xf numFmtId="0" fontId="25" fillId="0" borderId="12" xfId="5" applyFont="1" applyBorder="1" applyAlignment="1">
      <alignment horizontal="center" vertical="center"/>
    </xf>
    <xf numFmtId="0" fontId="25" fillId="0" borderId="13" xfId="5" applyFont="1" applyBorder="1" applyAlignment="1">
      <alignment horizontal="center" vertical="center"/>
    </xf>
    <xf numFmtId="0" fontId="23" fillId="0" borderId="71" xfId="5" applyFont="1" applyBorder="1" applyAlignment="1">
      <alignment horizontal="center" vertical="center" textRotation="255" shrinkToFit="1"/>
    </xf>
    <xf numFmtId="0" fontId="23" fillId="0" borderId="67" xfId="5" applyFont="1" applyBorder="1" applyAlignment="1">
      <alignment horizontal="center" vertical="center" textRotation="255" shrinkToFit="1"/>
    </xf>
    <xf numFmtId="0" fontId="18" fillId="0" borderId="70" xfId="5" applyBorder="1">
      <alignment vertical="center"/>
    </xf>
    <xf numFmtId="0" fontId="18" fillId="0" borderId="58" xfId="5" applyBorder="1">
      <alignment vertical="center"/>
    </xf>
    <xf numFmtId="0" fontId="23" fillId="15" borderId="125" xfId="5" applyFont="1" applyFill="1" applyBorder="1" applyAlignment="1">
      <alignment horizontal="center" vertical="center" textRotation="255" shrinkToFit="1"/>
    </xf>
    <xf numFmtId="0" fontId="23" fillId="15" borderId="22" xfId="5" applyFont="1" applyFill="1" applyBorder="1" applyAlignment="1">
      <alignment horizontal="center" vertical="center" textRotation="255" shrinkToFit="1"/>
    </xf>
    <xf numFmtId="0" fontId="23" fillId="15" borderId="52" xfId="5" applyFont="1" applyFill="1" applyBorder="1" applyAlignment="1">
      <alignment horizontal="center" vertical="center" textRotation="255" shrinkToFit="1"/>
    </xf>
    <xf numFmtId="0" fontId="18" fillId="15" borderId="5" xfId="5" applyFill="1" applyBorder="1" applyAlignment="1">
      <alignment vertical="center" shrinkToFit="1"/>
    </xf>
    <xf numFmtId="0" fontId="18" fillId="15" borderId="31" xfId="5" applyFill="1" applyBorder="1" applyAlignment="1">
      <alignment vertical="center" shrinkToFit="1"/>
    </xf>
    <xf numFmtId="0" fontId="51" fillId="0" borderId="0" xfId="0" applyFont="1" applyAlignment="1">
      <alignment horizontal="center" vertical="center" wrapText="1"/>
    </xf>
    <xf numFmtId="0" fontId="20" fillId="0" borderId="0" xfId="0" applyFont="1">
      <alignment vertical="center"/>
    </xf>
    <xf numFmtId="0" fontId="53" fillId="0" borderId="0" xfId="0" applyFont="1" applyAlignment="1">
      <alignment horizontal="justify" vertical="center" wrapText="1"/>
    </xf>
    <xf numFmtId="0" fontId="55" fillId="23" borderId="180" xfId="0" applyFont="1" applyFill="1" applyBorder="1" applyAlignment="1">
      <alignment horizontal="left" vertical="center" wrapText="1"/>
    </xf>
    <xf numFmtId="0" fontId="55" fillId="23" borderId="181" xfId="0" applyFont="1" applyFill="1" applyBorder="1" applyAlignment="1">
      <alignment horizontal="left" vertical="center" wrapText="1"/>
    </xf>
    <xf numFmtId="0" fontId="55" fillId="23" borderId="182" xfId="0" applyFont="1" applyFill="1" applyBorder="1" applyAlignment="1">
      <alignment horizontal="left" vertical="center" wrapText="1"/>
    </xf>
    <xf numFmtId="0" fontId="56" fillId="23" borderId="164" xfId="0" applyFont="1" applyFill="1" applyBorder="1" applyAlignment="1">
      <alignment horizontal="left" vertical="center" wrapText="1"/>
    </xf>
    <xf numFmtId="0" fontId="56" fillId="23" borderId="184" xfId="0" applyFont="1" applyFill="1" applyBorder="1" applyAlignment="1">
      <alignment horizontal="left" vertical="center" wrapText="1"/>
    </xf>
    <xf numFmtId="0" fontId="56" fillId="23" borderId="185" xfId="0" applyFont="1" applyFill="1" applyBorder="1" applyAlignment="1">
      <alignment horizontal="left" vertical="center" wrapText="1"/>
    </xf>
    <xf numFmtId="0" fontId="55" fillId="23" borderId="137" xfId="0" applyFont="1" applyFill="1" applyBorder="1" applyAlignment="1">
      <alignment horizontal="left" vertical="center" wrapText="1"/>
    </xf>
    <xf numFmtId="0" fontId="55" fillId="23" borderId="41" xfId="0" applyFont="1" applyFill="1" applyBorder="1" applyAlignment="1">
      <alignment horizontal="left" vertical="center" wrapText="1"/>
    </xf>
    <xf numFmtId="0" fontId="55" fillId="23" borderId="187" xfId="0" applyFont="1" applyFill="1" applyBorder="1" applyAlignment="1">
      <alignment horizontal="left" vertical="center" wrapText="1"/>
    </xf>
    <xf numFmtId="0" fontId="55" fillId="0" borderId="188" xfId="0" applyFont="1" applyBorder="1" applyAlignment="1">
      <alignment horizontal="center" vertical="center" wrapText="1"/>
    </xf>
    <xf numFmtId="0" fontId="55" fillId="0" borderId="186" xfId="0" applyFont="1" applyBorder="1" applyAlignment="1">
      <alignment horizontal="center" vertical="center" wrapText="1"/>
    </xf>
    <xf numFmtId="0" fontId="55" fillId="23" borderId="32" xfId="0" applyFont="1" applyFill="1" applyBorder="1" applyAlignment="1">
      <alignment horizontal="justify" vertical="center" wrapText="1"/>
    </xf>
    <xf numFmtId="0" fontId="55" fillId="23" borderId="33" xfId="0" applyFont="1" applyFill="1" applyBorder="1" applyAlignment="1">
      <alignment horizontal="justify" vertical="center" wrapText="1"/>
    </xf>
    <xf numFmtId="0" fontId="55" fillId="23" borderId="189" xfId="0" applyFont="1" applyFill="1" applyBorder="1" applyAlignment="1">
      <alignment horizontal="justify" vertical="center" wrapText="1"/>
    </xf>
    <xf numFmtId="0" fontId="55" fillId="23" borderId="23" xfId="0" applyFont="1" applyFill="1" applyBorder="1" applyAlignment="1">
      <alignment horizontal="justify" vertical="center" wrapText="1"/>
    </xf>
    <xf numFmtId="0" fontId="55" fillId="23" borderId="24" xfId="0" applyFont="1" applyFill="1" applyBorder="1" applyAlignment="1">
      <alignment horizontal="justify" vertical="center" wrapText="1"/>
    </xf>
    <xf numFmtId="0" fontId="55" fillId="23" borderId="190" xfId="0" applyFont="1" applyFill="1" applyBorder="1" applyAlignment="1">
      <alignment horizontal="justify" vertical="center" wrapText="1"/>
    </xf>
    <xf numFmtId="0" fontId="55" fillId="23" borderId="61" xfId="0" applyFont="1" applyFill="1" applyBorder="1" applyAlignment="1">
      <alignment horizontal="left" vertical="center" wrapText="1"/>
    </xf>
    <xf numFmtId="0" fontId="55" fillId="23" borderId="191" xfId="0" applyFont="1" applyFill="1" applyBorder="1" applyAlignment="1">
      <alignment horizontal="left" vertical="center" wrapText="1"/>
    </xf>
    <xf numFmtId="0" fontId="55" fillId="3" borderId="61" xfId="0" applyFont="1" applyFill="1" applyBorder="1" applyAlignment="1">
      <alignment horizontal="left" vertical="center" wrapText="1"/>
    </xf>
    <xf numFmtId="0" fontId="55" fillId="3" borderId="59" xfId="0" applyFont="1" applyFill="1" applyBorder="1" applyAlignment="1">
      <alignment horizontal="left" vertical="center" wrapText="1"/>
    </xf>
    <xf numFmtId="0" fontId="55" fillId="3" borderId="191" xfId="0" applyFont="1" applyFill="1" applyBorder="1" applyAlignment="1">
      <alignment horizontal="left" vertical="center" wrapText="1"/>
    </xf>
    <xf numFmtId="0" fontId="55" fillId="0" borderId="61" xfId="0" applyFont="1" applyBorder="1" applyAlignment="1">
      <alignment horizontal="left" vertical="center" wrapText="1"/>
    </xf>
    <xf numFmtId="0" fontId="55" fillId="0" borderId="59" xfId="0" applyFont="1" applyBorder="1" applyAlignment="1">
      <alignment horizontal="left" vertical="center" wrapText="1"/>
    </xf>
    <xf numFmtId="0" fontId="55" fillId="0" borderId="60" xfId="0" applyFont="1" applyBorder="1" applyAlignment="1">
      <alignment horizontal="left" vertical="center" wrapText="1"/>
    </xf>
    <xf numFmtId="0" fontId="90" fillId="0" borderId="61" xfId="0" applyFont="1" applyBorder="1" applyAlignment="1">
      <alignment horizontal="left" vertical="center" wrapText="1"/>
    </xf>
    <xf numFmtId="0" fontId="90" fillId="0" borderId="59" xfId="0" applyFont="1" applyBorder="1" applyAlignment="1">
      <alignment horizontal="left" vertical="center" wrapText="1"/>
    </xf>
    <xf numFmtId="0" fontId="90" fillId="0" borderId="60" xfId="0" applyFont="1" applyBorder="1" applyAlignment="1">
      <alignment horizontal="left" vertical="center" wrapText="1"/>
    </xf>
    <xf numFmtId="0" fontId="90" fillId="0" borderId="61" xfId="0" applyFont="1" applyBorder="1" applyAlignment="1">
      <alignment horizontal="justify" vertical="center" wrapText="1"/>
    </xf>
    <xf numFmtId="0" fontId="90" fillId="0" borderId="59" xfId="0" applyFont="1" applyBorder="1" applyAlignment="1">
      <alignment horizontal="justify" vertical="center" wrapText="1"/>
    </xf>
    <xf numFmtId="0" fontId="90" fillId="0" borderId="60" xfId="0" applyFont="1" applyBorder="1" applyAlignment="1">
      <alignment horizontal="justify" vertical="center" wrapText="1"/>
    </xf>
    <xf numFmtId="0" fontId="90" fillId="0" borderId="32" xfId="0" applyFont="1" applyBorder="1" applyAlignment="1">
      <alignment horizontal="justify" vertical="center" wrapText="1"/>
    </xf>
    <xf numFmtId="0" fontId="90" fillId="0" borderId="33" xfId="0" applyFont="1" applyBorder="1" applyAlignment="1">
      <alignment horizontal="justify" vertical="center" wrapText="1"/>
    </xf>
    <xf numFmtId="0" fontId="90" fillId="0" borderId="34" xfId="0" applyFont="1" applyBorder="1" applyAlignment="1">
      <alignment horizontal="justify" vertical="center" wrapText="1"/>
    </xf>
    <xf numFmtId="0" fontId="55" fillId="0" borderId="193" xfId="0" applyFont="1" applyBorder="1" applyAlignment="1">
      <alignment horizontal="center" vertical="center" wrapText="1"/>
    </xf>
    <xf numFmtId="0" fontId="55" fillId="0" borderId="198" xfId="0" applyFont="1" applyBorder="1" applyAlignment="1">
      <alignment horizontal="center" vertical="center" wrapText="1"/>
    </xf>
    <xf numFmtId="0" fontId="90" fillId="0" borderId="195" xfId="0" applyFont="1" applyBorder="1" applyAlignment="1">
      <alignment horizontal="justify" vertical="center" wrapText="1"/>
    </xf>
    <xf numFmtId="0" fontId="90" fillId="0" borderId="196" xfId="0" applyFont="1" applyBorder="1" applyAlignment="1">
      <alignment horizontal="justify" vertical="center" wrapText="1"/>
    </xf>
    <xf numFmtId="0" fontId="90" fillId="0" borderId="197" xfId="0" applyFont="1" applyBorder="1" applyAlignment="1">
      <alignment horizontal="justify" vertical="center" wrapText="1"/>
    </xf>
    <xf numFmtId="0" fontId="71" fillId="14" borderId="48" xfId="10" applyFont="1" applyFill="1" applyBorder="1" applyAlignment="1">
      <alignment horizontal="center" wrapText="1"/>
    </xf>
    <xf numFmtId="178" fontId="70" fillId="0" borderId="57" xfId="10" applyNumberFormat="1" applyFont="1" applyBorder="1" applyAlignment="1">
      <alignment horizontal="center" vertical="center"/>
    </xf>
    <xf numFmtId="178" fontId="70" fillId="0" borderId="117" xfId="10" applyNumberFormat="1" applyFont="1" applyBorder="1" applyAlignment="1">
      <alignment horizontal="center" vertical="center"/>
    </xf>
    <xf numFmtId="178" fontId="70" fillId="0" borderId="58" xfId="10" applyNumberFormat="1" applyFont="1" applyBorder="1" applyAlignment="1">
      <alignment horizontal="center" vertical="center"/>
    </xf>
    <xf numFmtId="0" fontId="57" fillId="3" borderId="24" xfId="10" applyFill="1" applyBorder="1" applyAlignment="1">
      <alignment horizontal="left"/>
    </xf>
    <xf numFmtId="0" fontId="67" fillId="11" borderId="57" xfId="12" applyFont="1" applyFill="1" applyBorder="1" applyAlignment="1">
      <alignment horizontal="center" vertical="center" wrapText="1"/>
    </xf>
    <xf numFmtId="0" fontId="67" fillId="11" borderId="58" xfId="12" applyFont="1" applyFill="1" applyBorder="1" applyAlignment="1">
      <alignment horizontal="center" vertical="center" wrapText="1"/>
    </xf>
    <xf numFmtId="0" fontId="70" fillId="11" borderId="57" xfId="12" applyFont="1" applyFill="1" applyBorder="1" applyAlignment="1">
      <alignment horizontal="center" wrapText="1"/>
    </xf>
    <xf numFmtId="0" fontId="70" fillId="11" borderId="58" xfId="12" applyFont="1" applyFill="1" applyBorder="1" applyAlignment="1">
      <alignment horizontal="center"/>
    </xf>
    <xf numFmtId="0" fontId="70" fillId="12" borderId="48" xfId="12" applyFont="1" applyFill="1" applyBorder="1" applyAlignment="1">
      <alignment horizontal="center" vertical="center"/>
    </xf>
    <xf numFmtId="0" fontId="70" fillId="13" borderId="48" xfId="12" applyFont="1" applyFill="1" applyBorder="1" applyAlignment="1">
      <alignment horizontal="center" vertical="center"/>
    </xf>
    <xf numFmtId="0" fontId="34" fillId="0" borderId="57" xfId="0" applyFont="1" applyBorder="1" applyAlignment="1">
      <alignment horizontal="center" vertical="center" wrapText="1"/>
    </xf>
    <xf numFmtId="0" fontId="34" fillId="0" borderId="117" xfId="0" applyFont="1" applyBorder="1" applyAlignment="1">
      <alignment horizontal="center" vertical="center" wrapText="1"/>
    </xf>
    <xf numFmtId="0" fontId="0" fillId="0" borderId="58" xfId="0" applyBorder="1" applyAlignment="1">
      <alignment horizontal="center" vertical="center" wrapText="1"/>
    </xf>
    <xf numFmtId="0" fontId="34" fillId="0" borderId="1" xfId="0" applyFont="1" applyBorder="1" applyAlignment="1">
      <alignment horizontal="center" vertical="center"/>
    </xf>
    <xf numFmtId="0" fontId="34" fillId="0" borderId="3" xfId="0" applyFont="1" applyBorder="1" applyAlignment="1">
      <alignment horizontal="center" vertical="center"/>
    </xf>
    <xf numFmtId="0" fontId="34" fillId="9" borderId="1" xfId="0" applyFont="1" applyFill="1" applyBorder="1" applyAlignment="1">
      <alignment horizontal="left" vertical="center"/>
    </xf>
    <xf numFmtId="0" fontId="34" fillId="9" borderId="2" xfId="0" applyFont="1" applyFill="1" applyBorder="1" applyAlignment="1">
      <alignment horizontal="left" vertical="center"/>
    </xf>
    <xf numFmtId="0" fontId="34" fillId="9" borderId="3" xfId="0" applyFont="1" applyFill="1" applyBorder="1" applyAlignment="1">
      <alignment horizontal="left" vertical="center"/>
    </xf>
    <xf numFmtId="0" fontId="45" fillId="0" borderId="1" xfId="0" applyFont="1" applyBorder="1" applyAlignment="1">
      <alignment horizontal="center" vertical="center"/>
    </xf>
    <xf numFmtId="0" fontId="45" fillId="0" borderId="3" xfId="0" applyFont="1" applyBorder="1" applyAlignment="1">
      <alignment horizontal="center" vertical="center"/>
    </xf>
    <xf numFmtId="0" fontId="33" fillId="0" borderId="0" xfId="0" applyFont="1" applyAlignment="1">
      <alignment horizontal="center" vertical="center"/>
    </xf>
    <xf numFmtId="0" fontId="34" fillId="0" borderId="58" xfId="0" applyFont="1" applyBorder="1" applyAlignment="1">
      <alignment horizontal="center" vertical="center" wrapText="1"/>
    </xf>
    <xf numFmtId="0" fontId="49" fillId="0" borderId="57" xfId="0" applyFont="1" applyBorder="1" applyAlignment="1">
      <alignment horizontal="center" vertical="center" wrapText="1"/>
    </xf>
    <xf numFmtId="0" fontId="49" fillId="0" borderId="58" xfId="0" applyFont="1" applyBorder="1" applyAlignment="1">
      <alignment horizontal="center" vertical="center" wrapText="1"/>
    </xf>
    <xf numFmtId="0" fontId="0" fillId="0" borderId="117" xfId="0" applyBorder="1" applyAlignment="1">
      <alignment horizontal="center" vertical="center" wrapText="1"/>
    </xf>
    <xf numFmtId="0" fontId="34" fillId="0" borderId="1"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7" xfId="0" applyFont="1" applyBorder="1" applyAlignment="1">
      <alignment horizontal="center" vertical="center"/>
    </xf>
    <xf numFmtId="0" fontId="34" fillId="0" borderId="117" xfId="0" applyFont="1" applyBorder="1" applyAlignment="1">
      <alignment horizontal="center" vertical="center"/>
    </xf>
    <xf numFmtId="0" fontId="34" fillId="0" borderId="58" xfId="0" applyFont="1" applyBorder="1" applyAlignment="1">
      <alignment horizontal="center" vertical="center"/>
    </xf>
    <xf numFmtId="0" fontId="12" fillId="23" borderId="1" xfId="3" applyFont="1" applyFill="1" applyBorder="1" applyAlignment="1" applyProtection="1">
      <alignment horizontal="left" vertical="top" wrapText="1"/>
      <protection locked="0"/>
    </xf>
    <xf numFmtId="0" fontId="0" fillId="23" borderId="2" xfId="0" applyFill="1" applyBorder="1" applyAlignment="1">
      <alignment horizontal="left" vertical="top"/>
    </xf>
    <xf numFmtId="0" fontId="0" fillId="23" borderId="11" xfId="0" applyFill="1" applyBorder="1" applyAlignment="1">
      <alignment horizontal="left" vertical="top"/>
    </xf>
    <xf numFmtId="0" fontId="12" fillId="0" borderId="172" xfId="3" applyFont="1" applyBorder="1" applyAlignment="1">
      <alignment horizontal="center" vertical="center" wrapText="1"/>
    </xf>
    <xf numFmtId="0" fontId="12" fillId="0" borderId="173" xfId="3" applyFont="1" applyBorder="1" applyAlignment="1">
      <alignment horizontal="center" vertical="center" wrapText="1"/>
    </xf>
    <xf numFmtId="0" fontId="12" fillId="3" borderId="173" xfId="3" applyFont="1" applyFill="1" applyBorder="1" applyAlignment="1">
      <alignment horizontal="left" vertical="center" indent="1"/>
    </xf>
    <xf numFmtId="0" fontId="12" fillId="3" borderId="174" xfId="3" applyFont="1" applyFill="1" applyBorder="1" applyAlignment="1">
      <alignment horizontal="left" vertical="center" indent="1"/>
    </xf>
    <xf numFmtId="0" fontId="12" fillId="0" borderId="12" xfId="3" applyFont="1" applyBorder="1" applyAlignment="1">
      <alignment horizontal="center" vertical="center" shrinkToFit="1"/>
    </xf>
    <xf numFmtId="0" fontId="12" fillId="0" borderId="10" xfId="3" applyFont="1" applyBorder="1" applyAlignment="1">
      <alignment horizontal="center" vertical="center" shrinkToFit="1"/>
    </xf>
    <xf numFmtId="0" fontId="12" fillId="0" borderId="4" xfId="3" applyFont="1" applyBorder="1" applyAlignment="1">
      <alignment horizontal="distributed" vertical="center" wrapText="1"/>
    </xf>
    <xf numFmtId="0" fontId="12" fillId="0" borderId="0" xfId="3" applyFont="1" applyAlignment="1">
      <alignment horizontal="distributed" vertical="center" wrapText="1"/>
    </xf>
    <xf numFmtId="0" fontId="12" fillId="0" borderId="6" xfId="3" applyFont="1" applyBorder="1" applyAlignment="1">
      <alignment horizontal="distributed" vertical="center" wrapText="1"/>
    </xf>
    <xf numFmtId="0" fontId="12" fillId="0" borderId="153" xfId="3" applyFont="1" applyBorder="1" applyAlignment="1">
      <alignment horizontal="center" vertical="center" wrapText="1"/>
    </xf>
    <xf numFmtId="0" fontId="12" fillId="0" borderId="152" xfId="3" applyFont="1" applyBorder="1" applyAlignment="1">
      <alignment horizontal="center" vertical="center" wrapText="1"/>
    </xf>
    <xf numFmtId="189" fontId="12" fillId="23" borderId="0" xfId="3" applyNumberFormat="1" applyFont="1" applyFill="1" applyAlignment="1">
      <alignment horizontal="right" vertical="center"/>
    </xf>
    <xf numFmtId="0" fontId="12" fillId="23" borderId="158" xfId="3" applyFont="1" applyFill="1" applyBorder="1" applyAlignment="1">
      <alignment horizontal="left" vertical="center"/>
    </xf>
    <xf numFmtId="0" fontId="12" fillId="23" borderId="159" xfId="3" applyFont="1" applyFill="1" applyBorder="1" applyAlignment="1">
      <alignment horizontal="left" vertical="center"/>
    </xf>
    <xf numFmtId="0" fontId="12" fillId="23" borderId="160" xfId="3" applyFont="1" applyFill="1" applyBorder="1" applyAlignment="1">
      <alignment horizontal="left" vertical="center"/>
    </xf>
    <xf numFmtId="0" fontId="12" fillId="18" borderId="5" xfId="3" applyFont="1" applyFill="1" applyBorder="1" applyAlignment="1">
      <alignment horizontal="left" vertical="center"/>
    </xf>
    <xf numFmtId="0" fontId="12" fillId="18" borderId="6" xfId="3" applyFont="1" applyFill="1" applyBorder="1" applyAlignment="1">
      <alignment horizontal="left" vertical="center"/>
    </xf>
    <xf numFmtId="0" fontId="12" fillId="18" borderId="138" xfId="3" applyFont="1" applyFill="1" applyBorder="1" applyAlignment="1">
      <alignment horizontal="left" vertical="center"/>
    </xf>
    <xf numFmtId="0" fontId="15" fillId="23" borderId="1" xfId="3" applyFont="1" applyFill="1" applyBorder="1" applyAlignment="1">
      <alignment horizontal="center" vertical="center"/>
    </xf>
    <xf numFmtId="0" fontId="15" fillId="23" borderId="2" xfId="3" applyFont="1" applyFill="1" applyBorder="1" applyAlignment="1">
      <alignment horizontal="center" vertical="center"/>
    </xf>
    <xf numFmtId="0" fontId="15" fillId="23" borderId="101" xfId="3" applyFont="1" applyFill="1" applyBorder="1" applyAlignment="1">
      <alignment horizontal="center" vertical="center"/>
    </xf>
    <xf numFmtId="0" fontId="15" fillId="23" borderId="150" xfId="3" applyFont="1" applyFill="1" applyBorder="1" applyAlignment="1">
      <alignment horizontal="center" vertical="center"/>
    </xf>
    <xf numFmtId="0" fontId="12" fillId="23" borderId="146" xfId="3" applyFont="1" applyFill="1" applyBorder="1" applyAlignment="1">
      <alignment horizontal="left" vertical="center"/>
    </xf>
    <xf numFmtId="0" fontId="12" fillId="23" borderId="145" xfId="3" applyFont="1" applyFill="1" applyBorder="1" applyAlignment="1">
      <alignment horizontal="left" vertical="center"/>
    </xf>
    <xf numFmtId="0" fontId="12" fillId="23" borderId="144" xfId="3" applyFont="1" applyFill="1" applyBorder="1" applyAlignment="1">
      <alignment horizontal="left" vertical="center"/>
    </xf>
    <xf numFmtId="0" fontId="12" fillId="23" borderId="1" xfId="3" applyFont="1" applyFill="1" applyBorder="1" applyAlignment="1">
      <alignment horizontal="center" vertical="distributed"/>
    </xf>
    <xf numFmtId="0" fontId="12" fillId="23" borderId="2" xfId="3" applyFont="1" applyFill="1" applyBorder="1" applyAlignment="1">
      <alignment horizontal="center" vertical="distributed"/>
    </xf>
    <xf numFmtId="0" fontId="12" fillId="23" borderId="19" xfId="3" applyFont="1" applyFill="1" applyBorder="1" applyAlignment="1">
      <alignment horizontal="center" vertical="distributed"/>
    </xf>
    <xf numFmtId="0" fontId="12" fillId="23" borderId="13" xfId="3" applyFont="1" applyFill="1" applyBorder="1" applyAlignment="1">
      <alignment horizontal="center" vertical="distributed"/>
    </xf>
    <xf numFmtId="0" fontId="12" fillId="0" borderId="48" xfId="3" applyFont="1" applyBorder="1" applyAlignment="1" applyProtection="1">
      <alignment horizontal="left" vertical="center" shrinkToFit="1"/>
      <protection locked="0"/>
    </xf>
    <xf numFmtId="0" fontId="12" fillId="0" borderId="50" xfId="3" applyFont="1" applyBorder="1" applyAlignment="1" applyProtection="1">
      <alignment horizontal="left" vertical="center" shrinkToFit="1"/>
      <protection locked="0"/>
    </xf>
    <xf numFmtId="0" fontId="12" fillId="0" borderId="55" xfId="3" applyFont="1" applyBorder="1" applyAlignment="1" applyProtection="1">
      <alignment horizontal="left" vertical="center" shrinkToFit="1"/>
      <protection locked="0"/>
    </xf>
    <xf numFmtId="0" fontId="12" fillId="0" borderId="56" xfId="3" applyFont="1" applyBorder="1" applyAlignment="1" applyProtection="1">
      <alignment horizontal="left" vertical="center" shrinkToFit="1"/>
      <protection locked="0"/>
    </xf>
    <xf numFmtId="0" fontId="81" fillId="0" borderId="48" xfId="3" applyFont="1" applyBorder="1" applyAlignment="1" applyProtection="1">
      <alignment horizontal="left" vertical="center" shrinkToFit="1"/>
      <protection locked="0"/>
    </xf>
    <xf numFmtId="0" fontId="81" fillId="0" borderId="50" xfId="3" applyFont="1" applyBorder="1" applyAlignment="1" applyProtection="1">
      <alignment horizontal="left" vertical="center" shrinkToFit="1"/>
      <protection locked="0"/>
    </xf>
    <xf numFmtId="0" fontId="12" fillId="0" borderId="1" xfId="3" applyFont="1" applyBorder="1" applyAlignment="1" applyProtection="1">
      <alignment horizontal="left" vertical="center" shrinkToFit="1"/>
      <protection locked="0"/>
    </xf>
    <xf numFmtId="0" fontId="12" fillId="0" borderId="2" xfId="3" applyFont="1" applyBorder="1" applyAlignment="1" applyProtection="1">
      <alignment horizontal="left" vertical="center" shrinkToFit="1"/>
      <protection locked="0"/>
    </xf>
    <xf numFmtId="0" fontId="12" fillId="0" borderId="11" xfId="3" applyFont="1" applyBorder="1" applyAlignment="1" applyProtection="1">
      <alignment horizontal="left" vertical="center" shrinkToFit="1"/>
      <protection locked="0"/>
    </xf>
    <xf numFmtId="0" fontId="12" fillId="0" borderId="13" xfId="3" applyFont="1" applyBorder="1" applyAlignment="1" applyProtection="1">
      <alignment horizontal="left" vertical="center" shrinkToFit="1"/>
      <protection locked="0"/>
    </xf>
    <xf numFmtId="0" fontId="12" fillId="0" borderId="18" xfId="3" applyFont="1" applyBorder="1" applyAlignment="1" applyProtection="1">
      <alignment horizontal="left" vertical="center" shrinkToFit="1"/>
      <protection locked="0"/>
    </xf>
    <xf numFmtId="0" fontId="12" fillId="0" borderId="3" xfId="3" applyFont="1" applyBorder="1" applyAlignment="1" applyProtection="1">
      <alignment horizontal="left" vertical="center" shrinkToFit="1"/>
      <protection locked="0"/>
    </xf>
    <xf numFmtId="0" fontId="12" fillId="0" borderId="47" xfId="3" applyFont="1" applyBorder="1" applyAlignment="1" applyProtection="1">
      <alignment horizontal="center" vertical="center" shrinkToFit="1"/>
      <protection locked="0"/>
    </xf>
    <xf numFmtId="0" fontId="12" fillId="0" borderId="54" xfId="3" applyFont="1" applyBorder="1" applyAlignment="1" applyProtection="1">
      <alignment horizontal="center" vertical="center" shrinkToFit="1"/>
      <protection locked="0"/>
    </xf>
    <xf numFmtId="0" fontId="12" fillId="23" borderId="19" xfId="3" applyFont="1" applyFill="1" applyBorder="1" applyAlignment="1">
      <alignment horizontal="right" vertical="center"/>
    </xf>
    <xf numFmtId="0" fontId="12" fillId="23" borderId="13" xfId="3" applyFont="1" applyFill="1" applyBorder="1" applyAlignment="1">
      <alignment horizontal="right" vertical="center"/>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12" fillId="0" borderId="34" xfId="3" applyFont="1" applyBorder="1" applyAlignment="1">
      <alignment horizontal="left" vertical="center"/>
    </xf>
    <xf numFmtId="0" fontId="12" fillId="0" borderId="7" xfId="3" applyFont="1" applyBorder="1" applyAlignment="1">
      <alignment horizontal="left" vertical="center"/>
    </xf>
    <xf numFmtId="0" fontId="12" fillId="0" borderId="8" xfId="3" applyFont="1" applyBorder="1" applyAlignment="1">
      <alignment horizontal="left" vertical="center"/>
    </xf>
    <xf numFmtId="0" fontId="12" fillId="23" borderId="23" xfId="3" applyFont="1" applyFill="1" applyBorder="1" applyAlignment="1">
      <alignment horizontal="justify" vertical="center" wrapText="1"/>
    </xf>
    <xf numFmtId="0" fontId="12" fillId="23" borderId="24" xfId="3" applyFont="1" applyFill="1" applyBorder="1" applyAlignment="1">
      <alignment horizontal="justify" vertical="center" wrapText="1"/>
    </xf>
    <xf numFmtId="0" fontId="12" fillId="23" borderId="25" xfId="3" applyFont="1" applyFill="1" applyBorder="1" applyAlignment="1">
      <alignment horizontal="justify" vertical="center" wrapText="1"/>
    </xf>
    <xf numFmtId="0" fontId="14" fillId="0" borderId="0" xfId="3" applyFont="1" applyAlignment="1">
      <alignment horizontal="justify" vertical="center" wrapText="1"/>
    </xf>
    <xf numFmtId="0" fontId="12" fillId="23" borderId="22" xfId="3" applyFont="1" applyFill="1" applyBorder="1" applyAlignment="1">
      <alignment horizontal="justify" vertical="center" wrapText="1"/>
    </xf>
    <xf numFmtId="0" fontId="12" fillId="23" borderId="0" xfId="3" applyFont="1" applyFill="1" applyAlignment="1">
      <alignment horizontal="justify" vertical="center" wrapText="1"/>
    </xf>
    <xf numFmtId="0" fontId="12" fillId="23" borderId="17" xfId="3" applyFont="1" applyFill="1" applyBorder="1" applyAlignment="1">
      <alignment horizontal="justify" vertical="center" wrapText="1"/>
    </xf>
    <xf numFmtId="0" fontId="12" fillId="0" borderId="51" xfId="3" applyFont="1" applyBorder="1" applyAlignment="1">
      <alignment horizontal="center" vertical="center"/>
    </xf>
    <xf numFmtId="180" fontId="12" fillId="3" borderId="29" xfId="2" applyNumberFormat="1" applyFont="1" applyFill="1" applyBorder="1" applyAlignment="1">
      <alignment horizontal="right" vertical="center"/>
    </xf>
    <xf numFmtId="180" fontId="12" fillId="3" borderId="4" xfId="2" applyNumberFormat="1" applyFont="1" applyFill="1" applyBorder="1" applyAlignment="1">
      <alignment horizontal="right" vertical="center"/>
    </xf>
    <xf numFmtId="180" fontId="12" fillId="3" borderId="30" xfId="2" applyNumberFormat="1" applyFont="1" applyFill="1" applyBorder="1" applyAlignment="1">
      <alignment horizontal="right" vertical="center"/>
    </xf>
    <xf numFmtId="180" fontId="12" fillId="3" borderId="21" xfId="2" applyNumberFormat="1" applyFont="1" applyFill="1" applyBorder="1" applyAlignment="1">
      <alignment horizontal="right" vertical="center"/>
    </xf>
    <xf numFmtId="180" fontId="12" fillId="3" borderId="0" xfId="2" applyNumberFormat="1" applyFont="1" applyFill="1" applyBorder="1" applyAlignment="1">
      <alignment horizontal="right" vertical="center"/>
    </xf>
    <xf numFmtId="180" fontId="12" fillId="3" borderId="26" xfId="2" applyNumberFormat="1" applyFont="1" applyFill="1" applyBorder="1" applyAlignment="1">
      <alignment horizontal="right" vertical="center"/>
    </xf>
    <xf numFmtId="180" fontId="12" fillId="3" borderId="5" xfId="2" applyNumberFormat="1" applyFont="1" applyFill="1" applyBorder="1" applyAlignment="1">
      <alignment horizontal="right" vertical="center"/>
    </xf>
    <xf numFmtId="180" fontId="12" fillId="3" borderId="6" xfId="2" applyNumberFormat="1" applyFont="1" applyFill="1" applyBorder="1" applyAlignment="1">
      <alignment horizontal="right" vertical="center"/>
    </xf>
    <xf numFmtId="180" fontId="12" fillId="3" borderId="31" xfId="2" applyNumberFormat="1" applyFont="1" applyFill="1" applyBorder="1" applyAlignment="1">
      <alignment horizontal="right" vertical="center"/>
    </xf>
    <xf numFmtId="0" fontId="15" fillId="0" borderId="0" xfId="3" applyFont="1" applyAlignment="1">
      <alignment horizontal="center" vertical="center" wrapText="1"/>
    </xf>
    <xf numFmtId="0" fontId="15" fillId="0" borderId="29" xfId="3" applyFont="1" applyBorder="1" applyAlignment="1">
      <alignment horizontal="center" vertical="center" wrapText="1"/>
    </xf>
    <xf numFmtId="0" fontId="15" fillId="0" borderId="4" xfId="3" applyFont="1" applyBorder="1" applyAlignment="1">
      <alignment horizontal="center" vertical="center" wrapText="1"/>
    </xf>
    <xf numFmtId="0" fontId="15" fillId="0" borderId="6" xfId="3" applyFont="1" applyBorder="1" applyAlignment="1">
      <alignment horizontal="center" vertical="top" wrapText="1"/>
    </xf>
    <xf numFmtId="0" fontId="15" fillId="0" borderId="6" xfId="3" applyFont="1" applyBorder="1" applyAlignment="1">
      <alignment horizontal="center" vertical="top" shrinkToFit="1"/>
    </xf>
    <xf numFmtId="189" fontId="12" fillId="3" borderId="0" xfId="3" applyNumberFormat="1" applyFont="1" applyFill="1" applyAlignment="1">
      <alignment horizontal="center" vertical="center" wrapText="1"/>
    </xf>
    <xf numFmtId="0" fontId="12" fillId="3" borderId="0" xfId="3" applyFont="1" applyFill="1" applyAlignment="1">
      <alignment horizontal="center" vertical="center" wrapText="1"/>
    </xf>
    <xf numFmtId="180" fontId="12" fillId="3" borderId="48" xfId="2" applyNumberFormat="1" applyFont="1" applyFill="1" applyBorder="1" applyAlignment="1">
      <alignment horizontal="right" vertical="center"/>
    </xf>
    <xf numFmtId="180" fontId="12" fillId="3" borderId="1" xfId="2" applyNumberFormat="1" applyFont="1" applyFill="1" applyBorder="1" applyAlignment="1">
      <alignment horizontal="right" vertical="center"/>
    </xf>
    <xf numFmtId="0" fontId="12" fillId="0" borderId="50" xfId="3" applyFont="1" applyBorder="1" applyAlignment="1">
      <alignment horizontal="center" vertical="center"/>
    </xf>
    <xf numFmtId="0" fontId="12" fillId="0" borderId="55" xfId="3" applyFont="1" applyBorder="1">
      <alignment vertical="center"/>
    </xf>
    <xf numFmtId="0" fontId="12" fillId="0" borderId="56" xfId="3" applyFont="1" applyBorder="1">
      <alignment vertical="center"/>
    </xf>
    <xf numFmtId="188" fontId="12" fillId="23" borderId="19" xfId="3" applyNumberFormat="1" applyFont="1" applyFill="1" applyBorder="1" applyAlignment="1">
      <alignment horizontal="right" vertical="center"/>
    </xf>
    <xf numFmtId="188" fontId="12" fillId="23" borderId="13" xfId="3" applyNumberFormat="1" applyFont="1" applyFill="1" applyBorder="1" applyAlignment="1">
      <alignment horizontal="right" vertical="center"/>
    </xf>
    <xf numFmtId="0" fontId="12" fillId="0" borderId="13" xfId="3" applyFont="1" applyBorder="1" applyAlignment="1">
      <alignment horizontal="left" vertical="center"/>
    </xf>
    <xf numFmtId="0" fontId="12" fillId="23" borderId="1" xfId="3" applyFont="1" applyFill="1" applyBorder="1" applyAlignment="1">
      <alignment horizontal="left" vertical="center" shrinkToFit="1"/>
    </xf>
    <xf numFmtId="0" fontId="12" fillId="23" borderId="2" xfId="3" applyFont="1" applyFill="1" applyBorder="1" applyAlignment="1">
      <alignment horizontal="left" vertical="center" shrinkToFit="1"/>
    </xf>
    <xf numFmtId="0" fontId="12" fillId="23" borderId="11" xfId="3" applyFont="1" applyFill="1" applyBorder="1" applyAlignment="1">
      <alignment horizontal="left" vertical="center" shrinkToFit="1"/>
    </xf>
    <xf numFmtId="188" fontId="12" fillId="3" borderId="13" xfId="3" applyNumberFormat="1" applyFont="1" applyFill="1" applyBorder="1" applyAlignment="1">
      <alignment horizontal="right" vertical="center" shrinkToFit="1"/>
    </xf>
    <xf numFmtId="0" fontId="12" fillId="0" borderId="24" xfId="3" applyFont="1" applyBorder="1" applyAlignment="1">
      <alignment horizontal="distributed" vertical="center"/>
    </xf>
    <xf numFmtId="188" fontId="12" fillId="23" borderId="1" xfId="3" applyNumberFormat="1" applyFont="1" applyFill="1" applyBorder="1" applyAlignment="1">
      <alignment horizontal="right" vertical="center"/>
    </xf>
    <xf numFmtId="188" fontId="12" fillId="23" borderId="2" xfId="3" applyNumberFormat="1" applyFont="1" applyFill="1" applyBorder="1" applyAlignment="1">
      <alignment horizontal="right" vertical="center"/>
    </xf>
    <xf numFmtId="0" fontId="12" fillId="23" borderId="1" xfId="3" applyFont="1" applyFill="1" applyBorder="1" applyAlignment="1">
      <alignment horizontal="left" vertical="center"/>
    </xf>
    <xf numFmtId="0" fontId="12" fillId="23" borderId="2" xfId="3" applyFont="1" applyFill="1" applyBorder="1" applyAlignment="1">
      <alignment horizontal="left" vertical="center"/>
    </xf>
    <xf numFmtId="0" fontId="12" fillId="23" borderId="11" xfId="3" applyFont="1" applyFill="1" applyBorder="1" applyAlignment="1">
      <alignment horizontal="left" vertical="center"/>
    </xf>
    <xf numFmtId="0" fontId="12" fillId="0" borderId="7" xfId="3" applyFont="1" applyBorder="1" applyAlignment="1">
      <alignment horizontal="left" vertical="center" wrapText="1"/>
    </xf>
    <xf numFmtId="0" fontId="12" fillId="0" borderId="8" xfId="3" applyFont="1" applyBorder="1" applyAlignment="1">
      <alignment horizontal="left" vertical="center" wrapText="1"/>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189" fontId="15" fillId="0" borderId="0" xfId="3" applyNumberFormat="1" applyFont="1" applyAlignment="1">
      <alignment horizontal="center" vertical="center" wrapText="1"/>
    </xf>
    <xf numFmtId="0" fontId="12" fillId="0" borderId="90" xfId="3" applyFont="1" applyBorder="1" applyAlignment="1">
      <alignment horizontal="center" vertical="center"/>
    </xf>
    <xf numFmtId="0" fontId="12" fillId="0" borderId="175" xfId="3" applyFont="1" applyBorder="1" applyAlignment="1">
      <alignment horizontal="center" vertical="center"/>
    </xf>
    <xf numFmtId="188" fontId="12" fillId="18" borderId="14" xfId="3" applyNumberFormat="1" applyFont="1" applyFill="1" applyBorder="1" applyAlignment="1">
      <alignment horizontal="center" vertical="center" shrinkToFit="1"/>
    </xf>
    <xf numFmtId="188" fontId="12" fillId="18" borderId="8" xfId="3" applyNumberFormat="1" applyFont="1" applyFill="1" applyBorder="1" applyAlignment="1">
      <alignment horizontal="center" vertical="center" shrinkToFit="1"/>
    </xf>
    <xf numFmtId="188" fontId="12" fillId="18" borderId="15" xfId="3" applyNumberFormat="1" applyFont="1" applyFill="1" applyBorder="1" applyAlignment="1">
      <alignment horizontal="center" vertical="center" shrinkToFit="1"/>
    </xf>
    <xf numFmtId="38" fontId="12" fillId="23" borderId="19" xfId="2" applyFont="1" applyFill="1" applyBorder="1" applyAlignment="1">
      <alignment horizontal="center" vertical="center" wrapText="1"/>
    </xf>
    <xf numFmtId="38" fontId="12" fillId="23" borderId="13" xfId="2" applyFont="1" applyFill="1" applyBorder="1" applyAlignment="1">
      <alignment horizontal="center" vertical="center" wrapText="1"/>
    </xf>
    <xf numFmtId="180" fontId="12" fillId="23" borderId="48" xfId="3" applyNumberFormat="1" applyFont="1" applyFill="1" applyBorder="1" applyAlignment="1" applyProtection="1">
      <alignment horizontal="right" vertical="center" indent="1"/>
      <protection locked="0"/>
    </xf>
    <xf numFmtId="180" fontId="12" fillId="23" borderId="1" xfId="3" applyNumberFormat="1" applyFont="1" applyFill="1" applyBorder="1" applyAlignment="1" applyProtection="1">
      <alignment horizontal="right" vertical="center" indent="1"/>
      <protection locked="0"/>
    </xf>
    <xf numFmtId="180" fontId="12" fillId="23" borderId="2" xfId="3" applyNumberFormat="1" applyFont="1" applyFill="1" applyBorder="1" applyAlignment="1" applyProtection="1">
      <alignment horizontal="right" vertical="center" indent="1"/>
      <protection locked="0"/>
    </xf>
    <xf numFmtId="180" fontId="12" fillId="23" borderId="3" xfId="3" applyNumberFormat="1" applyFont="1" applyFill="1" applyBorder="1" applyAlignment="1" applyProtection="1">
      <alignment horizontal="right" vertical="center" indent="1"/>
      <protection locked="0"/>
    </xf>
    <xf numFmtId="0" fontId="12" fillId="0" borderId="63" xfId="3" applyFont="1" applyBorder="1" applyAlignment="1">
      <alignment horizontal="center" vertical="center"/>
    </xf>
    <xf numFmtId="180" fontId="12" fillId="3" borderId="55" xfId="3" applyNumberFormat="1" applyFont="1" applyFill="1" applyBorder="1" applyAlignment="1">
      <alignment horizontal="right" vertical="center" indent="1"/>
    </xf>
    <xf numFmtId="0" fontId="12" fillId="0" borderId="58" xfId="3" applyFont="1" applyBorder="1" applyAlignment="1">
      <alignment horizontal="center" vertical="distributed" wrapText="1"/>
    </xf>
    <xf numFmtId="0" fontId="12" fillId="0" borderId="58" xfId="3" applyFont="1" applyBorder="1" applyAlignment="1">
      <alignment horizontal="center" vertical="distributed"/>
    </xf>
    <xf numFmtId="178" fontId="12" fillId="3" borderId="58" xfId="2" applyNumberFormat="1" applyFont="1" applyFill="1" applyBorder="1" applyAlignment="1">
      <alignment horizontal="right" vertical="center"/>
    </xf>
    <xf numFmtId="178" fontId="12" fillId="3" borderId="5" xfId="2" applyNumberFormat="1" applyFont="1" applyFill="1" applyBorder="1" applyAlignment="1">
      <alignment horizontal="right" vertical="center"/>
    </xf>
    <xf numFmtId="180" fontId="12" fillId="3" borderId="90" xfId="2" applyNumberFormat="1" applyFont="1" applyFill="1" applyBorder="1" applyAlignment="1">
      <alignment horizontal="right" vertical="center"/>
    </xf>
    <xf numFmtId="180" fontId="12" fillId="3" borderId="27" xfId="2" applyNumberFormat="1" applyFont="1" applyFill="1" applyBorder="1" applyAlignment="1">
      <alignment horizontal="right" vertical="center"/>
    </xf>
    <xf numFmtId="0" fontId="12" fillId="0" borderId="91" xfId="3" applyFont="1" applyBorder="1" applyAlignment="1">
      <alignment horizontal="center" vertical="center"/>
    </xf>
    <xf numFmtId="177" fontId="12" fillId="3" borderId="1" xfId="2" applyNumberFormat="1" applyFont="1" applyFill="1" applyBorder="1" applyAlignment="1" applyProtection="1">
      <alignment horizontal="right" vertical="center" indent="1"/>
      <protection locked="0"/>
    </xf>
    <xf numFmtId="177" fontId="12" fillId="3" borderId="2" xfId="2" applyNumberFormat="1" applyFont="1" applyFill="1" applyBorder="1" applyAlignment="1" applyProtection="1">
      <alignment horizontal="right" vertical="center" indent="1"/>
      <protection locked="0"/>
    </xf>
    <xf numFmtId="177" fontId="12" fillId="3" borderId="3" xfId="2" applyNumberFormat="1" applyFont="1" applyFill="1" applyBorder="1" applyAlignment="1" applyProtection="1">
      <alignment horizontal="right" vertical="center" indent="1"/>
      <protection locked="0"/>
    </xf>
    <xf numFmtId="0" fontId="12" fillId="0" borderId="20" xfId="3" applyFont="1" applyBorder="1" applyAlignment="1">
      <alignment horizontal="center" vertical="center" wrapText="1"/>
    </xf>
    <xf numFmtId="38" fontId="12" fillId="3" borderId="12" xfId="3" applyNumberFormat="1" applyFont="1" applyFill="1" applyBorder="1" applyAlignment="1">
      <alignment horizontal="center" vertical="center"/>
    </xf>
    <xf numFmtId="0" fontId="12" fillId="3" borderId="13" xfId="3" applyFont="1" applyFill="1" applyBorder="1" applyAlignment="1">
      <alignment horizontal="center" vertical="center"/>
    </xf>
    <xf numFmtId="188" fontId="12" fillId="3" borderId="13" xfId="3" applyNumberFormat="1" applyFont="1" applyFill="1" applyBorder="1" applyAlignment="1">
      <alignment horizontal="center" vertical="center"/>
    </xf>
    <xf numFmtId="0" fontId="12" fillId="23" borderId="51" xfId="3" applyFont="1" applyFill="1" applyBorder="1" applyAlignment="1">
      <alignment horizontal="center" vertical="center"/>
    </xf>
    <xf numFmtId="0" fontId="12" fillId="23" borderId="4" xfId="3" applyFont="1" applyFill="1" applyBorder="1" applyAlignment="1">
      <alignment horizontal="center" vertical="center"/>
    </xf>
    <xf numFmtId="0" fontId="12" fillId="0" borderId="2" xfId="3" applyFont="1" applyBorder="1" applyAlignment="1">
      <alignment horizontal="distributed" vertical="center" wrapText="1"/>
    </xf>
    <xf numFmtId="0" fontId="12" fillId="0" borderId="2" xfId="3" applyFont="1" applyBorder="1" applyAlignment="1">
      <alignment horizontal="left" vertical="center"/>
    </xf>
    <xf numFmtId="197" fontId="12" fillId="23" borderId="13" xfId="3" applyNumberFormat="1" applyFont="1" applyFill="1" applyBorder="1" applyAlignment="1">
      <alignment horizontal="right" vertical="center"/>
    </xf>
    <xf numFmtId="0" fontId="12" fillId="0" borderId="20" xfId="3" applyFont="1" applyBorder="1" applyAlignment="1">
      <alignment horizontal="center" vertical="center"/>
    </xf>
    <xf numFmtId="0" fontId="12" fillId="0" borderId="20" xfId="3" applyFont="1" applyBorder="1" applyAlignment="1">
      <alignment horizontal="left" vertical="center"/>
    </xf>
    <xf numFmtId="0" fontId="12" fillId="23" borderId="8" xfId="3" applyFont="1" applyFill="1" applyBorder="1" applyAlignment="1" applyProtection="1">
      <alignment vertical="top"/>
      <protection locked="0"/>
    </xf>
    <xf numFmtId="0" fontId="12" fillId="23" borderId="8" xfId="3" applyFont="1" applyFill="1" applyBorder="1" applyAlignment="1" applyProtection="1">
      <alignment horizontal="left" vertical="center" wrapText="1"/>
      <protection locked="0"/>
    </xf>
    <xf numFmtId="0" fontId="12" fillId="23" borderId="15" xfId="3" applyFont="1" applyFill="1" applyBorder="1" applyAlignment="1" applyProtection="1">
      <alignment horizontal="left" vertical="center" wrapText="1"/>
      <protection locked="0"/>
    </xf>
    <xf numFmtId="0" fontId="12" fillId="0" borderId="150" xfId="3" applyFont="1" applyBorder="1" applyAlignment="1">
      <alignment horizontal="left" vertical="center"/>
    </xf>
    <xf numFmtId="0" fontId="12" fillId="23" borderId="12" xfId="3" applyFont="1" applyFill="1" applyBorder="1" applyAlignment="1">
      <alignment horizontal="left" vertical="center"/>
    </xf>
    <xf numFmtId="0" fontId="12" fillId="23" borderId="13" xfId="3" applyFont="1" applyFill="1" applyBorder="1" applyAlignment="1">
      <alignment horizontal="left" vertical="center"/>
    </xf>
    <xf numFmtId="0" fontId="12" fillId="23" borderId="20" xfId="3" applyFont="1" applyFill="1" applyBorder="1" applyAlignment="1">
      <alignment horizontal="left" vertical="center"/>
    </xf>
    <xf numFmtId="190" fontId="12" fillId="23" borderId="1" xfId="3" applyNumberFormat="1" applyFont="1" applyFill="1" applyBorder="1" applyAlignment="1">
      <alignment horizontal="right" vertical="center"/>
    </xf>
    <xf numFmtId="190" fontId="12" fillId="23" borderId="2" xfId="3" applyNumberFormat="1" applyFont="1" applyFill="1" applyBorder="1" applyAlignment="1">
      <alignment horizontal="right" vertical="center"/>
    </xf>
    <xf numFmtId="0" fontId="12" fillId="0" borderId="0" xfId="3" applyFont="1" applyAlignment="1">
      <alignment vertical="center" wrapText="1"/>
    </xf>
    <xf numFmtId="0" fontId="12" fillId="23" borderId="1" xfId="3" applyFont="1" applyFill="1" applyBorder="1" applyAlignment="1">
      <alignment horizontal="center" vertical="center"/>
    </xf>
    <xf numFmtId="0" fontId="12" fillId="23" borderId="2" xfId="3" applyFont="1" applyFill="1" applyBorder="1" applyAlignment="1">
      <alignment horizontal="center" vertical="center"/>
    </xf>
    <xf numFmtId="0" fontId="12" fillId="23" borderId="11" xfId="3" applyFont="1" applyFill="1" applyBorder="1" applyAlignment="1">
      <alignment horizontal="center" vertical="center"/>
    </xf>
    <xf numFmtId="0" fontId="12" fillId="0" borderId="6" xfId="3" applyFont="1" applyBorder="1" applyAlignment="1">
      <alignment vertical="center" wrapText="1"/>
    </xf>
    <xf numFmtId="181" fontId="12" fillId="3" borderId="1" xfId="3" applyNumberFormat="1" applyFont="1" applyFill="1" applyBorder="1" applyAlignment="1">
      <alignment horizontal="right" vertical="distributed" indent="1"/>
    </xf>
    <xf numFmtId="181" fontId="12" fillId="3" borderId="2" xfId="3" applyNumberFormat="1" applyFont="1" applyFill="1" applyBorder="1" applyAlignment="1">
      <alignment horizontal="right" vertical="distributed" indent="1"/>
    </xf>
    <xf numFmtId="0" fontId="12" fillId="23" borderId="154" xfId="3" applyFont="1" applyFill="1" applyBorder="1" applyAlignment="1">
      <alignment horizontal="left" vertical="center"/>
    </xf>
    <xf numFmtId="0" fontId="12" fillId="23" borderId="143" xfId="3" applyFont="1" applyFill="1" applyBorder="1" applyAlignment="1">
      <alignment horizontal="left" vertical="center"/>
    </xf>
    <xf numFmtId="0" fontId="12" fillId="23" borderId="148" xfId="3" applyFont="1" applyFill="1" applyBorder="1" applyAlignment="1">
      <alignment horizontal="left" vertical="center"/>
    </xf>
    <xf numFmtId="0" fontId="12" fillId="23" borderId="48" xfId="3" applyFont="1" applyFill="1" applyBorder="1" applyAlignment="1" applyProtection="1">
      <alignment horizontal="left" vertical="top"/>
      <protection locked="0"/>
    </xf>
    <xf numFmtId="0" fontId="12" fillId="23" borderId="50" xfId="3" applyFont="1" applyFill="1" applyBorder="1" applyAlignment="1" applyProtection="1">
      <alignment horizontal="left" vertical="top"/>
      <protection locked="0"/>
    </xf>
    <xf numFmtId="0" fontId="12" fillId="0" borderId="24" xfId="3" applyFont="1" applyBorder="1" applyAlignment="1">
      <alignment horizontal="distributed" vertical="center" wrapText="1"/>
    </xf>
    <xf numFmtId="0" fontId="12" fillId="0" borderId="53" xfId="3" applyFont="1" applyBorder="1" applyAlignment="1">
      <alignment horizontal="center" vertical="center" wrapText="1"/>
    </xf>
    <xf numFmtId="0" fontId="12" fillId="0" borderId="47" xfId="3" applyFont="1" applyBorder="1" applyAlignment="1">
      <alignment horizontal="center" vertical="center" wrapText="1"/>
    </xf>
    <xf numFmtId="0" fontId="12" fillId="23" borderId="47" xfId="3" applyFont="1" applyFill="1" applyBorder="1" applyAlignment="1" applyProtection="1">
      <alignment horizontal="center" vertical="center"/>
      <protection locked="0"/>
    </xf>
    <xf numFmtId="0" fontId="12" fillId="23" borderId="54" xfId="3" applyFont="1" applyFill="1" applyBorder="1" applyAlignment="1" applyProtection="1">
      <alignment horizontal="center" vertical="center"/>
      <protection locked="0"/>
    </xf>
    <xf numFmtId="0" fontId="14" fillId="23" borderId="48" xfId="3" applyFont="1" applyFill="1" applyBorder="1" applyAlignment="1" applyProtection="1">
      <alignment horizontal="center" vertical="center"/>
      <protection locked="0"/>
    </xf>
    <xf numFmtId="0" fontId="15" fillId="23" borderId="48" xfId="3" applyFont="1" applyFill="1" applyBorder="1" applyAlignment="1" applyProtection="1">
      <alignment horizontal="center" vertical="center"/>
      <protection locked="0"/>
    </xf>
    <xf numFmtId="0" fontId="12" fillId="0" borderId="6" xfId="3" applyFont="1" applyBorder="1" applyAlignment="1">
      <alignment horizontal="left" vertical="center"/>
    </xf>
    <xf numFmtId="0" fontId="12" fillId="0" borderId="5" xfId="3" applyFont="1" applyBorder="1" applyAlignment="1">
      <alignment horizontal="center" vertical="center" shrinkToFit="1"/>
    </xf>
    <xf numFmtId="0" fontId="12" fillId="0" borderId="6" xfId="3" applyFont="1" applyBorder="1" applyAlignment="1">
      <alignment horizontal="center" vertical="center" shrinkToFit="1"/>
    </xf>
    <xf numFmtId="0" fontId="12" fillId="0" borderId="31" xfId="3" applyFont="1" applyBorder="1" applyAlignment="1">
      <alignment horizontal="center" vertical="center" shrinkToFit="1"/>
    </xf>
    <xf numFmtId="0" fontId="12" fillId="23" borderId="5" xfId="3" applyFont="1" applyFill="1" applyBorder="1" applyAlignment="1" applyProtection="1">
      <alignment horizontal="left" vertical="center" indent="1"/>
      <protection locked="0"/>
    </xf>
    <xf numFmtId="0" fontId="12" fillId="23" borderId="6" xfId="3" applyFont="1" applyFill="1" applyBorder="1" applyAlignment="1" applyProtection="1">
      <alignment horizontal="left" vertical="center" indent="1"/>
      <protection locked="0"/>
    </xf>
    <xf numFmtId="0" fontId="12" fillId="23" borderId="138" xfId="3" applyFont="1" applyFill="1" applyBorder="1" applyAlignment="1" applyProtection="1">
      <alignment horizontal="left" vertical="center" indent="1"/>
      <protection locked="0"/>
    </xf>
    <xf numFmtId="0" fontId="12" fillId="18" borderId="1" xfId="3" applyFont="1" applyFill="1" applyBorder="1" applyAlignment="1">
      <alignment horizontal="left" vertical="center"/>
    </xf>
    <xf numFmtId="0" fontId="12" fillId="18" borderId="2" xfId="3" applyFont="1" applyFill="1" applyBorder="1" applyAlignment="1">
      <alignment horizontal="left" vertical="center"/>
    </xf>
    <xf numFmtId="0" fontId="12" fillId="18" borderId="11" xfId="3" applyFont="1" applyFill="1" applyBorder="1" applyAlignment="1">
      <alignment horizontal="left" vertical="center"/>
    </xf>
    <xf numFmtId="189" fontId="12" fillId="23" borderId="6" xfId="3" applyNumberFormat="1" applyFont="1" applyFill="1" applyBorder="1" applyAlignment="1">
      <alignment horizontal="right" vertical="center"/>
    </xf>
    <xf numFmtId="0" fontId="12" fillId="0" borderId="2" xfId="3" applyFont="1" applyBorder="1" applyAlignment="1">
      <alignment horizontal="left" vertical="top" wrapText="1"/>
    </xf>
    <xf numFmtId="0" fontId="12" fillId="0" borderId="2" xfId="3" applyFont="1" applyBorder="1" applyAlignment="1">
      <alignment horizontal="left" vertical="top"/>
    </xf>
    <xf numFmtId="0" fontId="12" fillId="0" borderId="11" xfId="3" applyFont="1" applyBorder="1" applyAlignment="1">
      <alignment horizontal="left" vertical="top"/>
    </xf>
    <xf numFmtId="0" fontId="12" fillId="18" borderId="19" xfId="3" applyFont="1" applyFill="1" applyBorder="1" applyAlignment="1">
      <alignment horizontal="justify" vertical="center" wrapText="1"/>
    </xf>
    <xf numFmtId="0" fontId="12" fillId="18" borderId="13" xfId="3" applyFont="1" applyFill="1" applyBorder="1" applyAlignment="1">
      <alignment horizontal="justify" vertical="center" wrapText="1"/>
    </xf>
    <xf numFmtId="0" fontId="12" fillId="18" borderId="20" xfId="3" applyFont="1" applyFill="1" applyBorder="1" applyAlignment="1">
      <alignment horizontal="justify" vertical="center" wrapText="1"/>
    </xf>
    <xf numFmtId="0" fontId="12" fillId="0" borderId="13" xfId="3" applyFont="1" applyBorder="1" applyAlignment="1">
      <alignment horizontal="distributed" vertical="center" wrapText="1"/>
    </xf>
    <xf numFmtId="0" fontId="12" fillId="0" borderId="53" xfId="3" applyFont="1" applyBorder="1" applyAlignment="1">
      <alignment horizontal="center" vertical="distributed" wrapText="1"/>
    </xf>
    <xf numFmtId="0" fontId="12" fillId="0" borderId="47" xfId="3" applyFont="1" applyBorder="1" applyAlignment="1">
      <alignment horizontal="center" vertical="distributed"/>
    </xf>
    <xf numFmtId="0" fontId="12" fillId="0" borderId="70" xfId="3" applyFont="1" applyBorder="1" applyAlignment="1">
      <alignment horizontal="center" vertical="distributed"/>
    </xf>
    <xf numFmtId="0" fontId="12" fillId="0" borderId="3" xfId="3" applyFont="1" applyBorder="1" applyAlignment="1">
      <alignment horizontal="distributed" vertical="center"/>
    </xf>
    <xf numFmtId="0" fontId="12" fillId="0" borderId="48" xfId="3" applyFont="1" applyBorder="1" applyAlignment="1">
      <alignment horizontal="distributed" vertical="center"/>
    </xf>
    <xf numFmtId="0" fontId="12" fillId="0" borderId="1" xfId="3" applyFont="1" applyBorder="1" applyAlignment="1">
      <alignment horizontal="distributed" vertical="center"/>
    </xf>
    <xf numFmtId="0" fontId="12" fillId="0" borderId="90" xfId="3" applyFont="1" applyBorder="1" applyAlignment="1">
      <alignment horizontal="center" vertical="distributed"/>
    </xf>
    <xf numFmtId="0" fontId="12" fillId="0" borderId="48" xfId="3" applyFont="1" applyBorder="1">
      <alignment vertical="center"/>
    </xf>
    <xf numFmtId="0" fontId="0" fillId="0" borderId="48" xfId="0" applyBorder="1">
      <alignment vertical="center"/>
    </xf>
    <xf numFmtId="0" fontId="0" fillId="0" borderId="2" xfId="0" applyBorder="1">
      <alignment vertical="center"/>
    </xf>
    <xf numFmtId="177" fontId="12" fillId="3" borderId="55" xfId="2" applyNumberFormat="1" applyFont="1" applyFill="1" applyBorder="1" applyAlignment="1" applyProtection="1">
      <alignment horizontal="right" vertical="center" indent="1"/>
    </xf>
    <xf numFmtId="180" fontId="12" fillId="3" borderId="58" xfId="2" applyNumberFormat="1" applyFont="1" applyFill="1" applyBorder="1" applyAlignment="1">
      <alignment horizontal="center" vertical="center"/>
    </xf>
    <xf numFmtId="180" fontId="12" fillId="3" borderId="5" xfId="2" applyNumberFormat="1" applyFont="1" applyFill="1" applyBorder="1" applyAlignment="1">
      <alignment horizontal="center" vertical="center"/>
    </xf>
    <xf numFmtId="180" fontId="12" fillId="3" borderId="48" xfId="2" applyNumberFormat="1" applyFont="1" applyFill="1" applyBorder="1" applyAlignment="1">
      <alignment horizontal="center" vertical="center"/>
    </xf>
    <xf numFmtId="180" fontId="12" fillId="3" borderId="1" xfId="2" applyNumberFormat="1" applyFont="1" applyFill="1" applyBorder="1" applyAlignment="1">
      <alignment horizontal="center" vertical="center"/>
    </xf>
    <xf numFmtId="180" fontId="12" fillId="3" borderId="90" xfId="2" applyNumberFormat="1" applyFont="1" applyFill="1" applyBorder="1" applyAlignment="1">
      <alignment horizontal="center" vertical="center"/>
    </xf>
    <xf numFmtId="180" fontId="12" fillId="3" borderId="27" xfId="2" applyNumberFormat="1" applyFont="1" applyFill="1" applyBorder="1" applyAlignment="1">
      <alignment horizontal="center" vertical="center"/>
    </xf>
    <xf numFmtId="180" fontId="12" fillId="3" borderId="29" xfId="2" applyNumberFormat="1" applyFont="1" applyFill="1" applyBorder="1" applyAlignment="1">
      <alignment horizontal="center" vertical="center"/>
    </xf>
    <xf numFmtId="180" fontId="12" fillId="3" borderId="4" xfId="2" applyNumberFormat="1" applyFont="1" applyFill="1" applyBorder="1" applyAlignment="1">
      <alignment horizontal="center" vertical="center"/>
    </xf>
    <xf numFmtId="180" fontId="12" fillId="3" borderId="30" xfId="2" applyNumberFormat="1" applyFont="1" applyFill="1" applyBorder="1" applyAlignment="1">
      <alignment horizontal="center" vertical="center"/>
    </xf>
    <xf numFmtId="180" fontId="12" fillId="3" borderId="21" xfId="2" applyNumberFormat="1" applyFont="1" applyFill="1" applyBorder="1" applyAlignment="1">
      <alignment horizontal="center" vertical="center"/>
    </xf>
    <xf numFmtId="180" fontId="12" fillId="3" borderId="0" xfId="2" applyNumberFormat="1" applyFont="1" applyFill="1" applyBorder="1" applyAlignment="1">
      <alignment horizontal="center" vertical="center"/>
    </xf>
    <xf numFmtId="180" fontId="12" fillId="3" borderId="26" xfId="2" applyNumberFormat="1" applyFont="1" applyFill="1" applyBorder="1" applyAlignment="1">
      <alignment horizontal="center" vertical="center"/>
    </xf>
    <xf numFmtId="180" fontId="12" fillId="3" borderId="6" xfId="2" applyNumberFormat="1" applyFont="1" applyFill="1" applyBorder="1" applyAlignment="1">
      <alignment horizontal="center" vertical="center"/>
    </xf>
    <xf numFmtId="180" fontId="12" fillId="3" borderId="31" xfId="2" applyNumberFormat="1" applyFont="1" applyFill="1" applyBorder="1" applyAlignment="1">
      <alignment horizontal="center" vertical="center"/>
    </xf>
    <xf numFmtId="0" fontId="12" fillId="23" borderId="51" xfId="3" applyFont="1" applyFill="1" applyBorder="1" applyAlignment="1">
      <alignment horizontal="justify" vertical="center" wrapText="1"/>
    </xf>
    <xf numFmtId="0" fontId="12" fillId="23" borderId="4" xfId="3" applyFont="1" applyFill="1" applyBorder="1" applyAlignment="1">
      <alignment horizontal="justify" vertical="center" wrapText="1"/>
    </xf>
    <xf numFmtId="0" fontId="12" fillId="23" borderId="16" xfId="3" applyFont="1" applyFill="1" applyBorder="1" applyAlignment="1">
      <alignment horizontal="justify" vertical="center" wrapText="1"/>
    </xf>
    <xf numFmtId="0" fontId="12" fillId="0" borderId="32" xfId="3" applyFont="1" applyBorder="1" applyAlignment="1">
      <alignment horizontal="left" vertical="center" wrapText="1"/>
    </xf>
    <xf numFmtId="0" fontId="12" fillId="0" borderId="33" xfId="3" applyFont="1" applyBorder="1" applyAlignment="1">
      <alignment horizontal="left" vertical="center" wrapText="1"/>
    </xf>
    <xf numFmtId="0" fontId="12" fillId="0" borderId="10" xfId="3" applyFont="1" applyBorder="1" applyAlignment="1">
      <alignment horizontal="distributed" vertical="center" wrapText="1" indent="1"/>
    </xf>
    <xf numFmtId="0" fontId="12" fillId="0" borderId="2" xfId="3" applyFont="1" applyBorder="1" applyAlignment="1">
      <alignment horizontal="distributed" vertical="center" wrapText="1" indent="1"/>
    </xf>
    <xf numFmtId="0" fontId="12" fillId="23" borderId="1" xfId="3" applyFont="1" applyFill="1" applyBorder="1" applyAlignment="1">
      <alignment horizontal="left" vertical="center" wrapText="1"/>
    </xf>
    <xf numFmtId="0" fontId="12" fillId="23" borderId="2" xfId="3" applyFont="1" applyFill="1" applyBorder="1" applyAlignment="1">
      <alignment horizontal="left" vertical="center" wrapText="1"/>
    </xf>
    <xf numFmtId="0" fontId="12" fillId="23" borderId="11" xfId="3" applyFont="1" applyFill="1" applyBorder="1" applyAlignment="1">
      <alignment horizontal="left" vertical="center" wrapText="1"/>
    </xf>
    <xf numFmtId="0" fontId="12" fillId="0" borderId="12" xfId="3" applyFont="1" applyBorder="1" applyAlignment="1">
      <alignment horizontal="distributed" vertical="center" wrapText="1" indent="1"/>
    </xf>
    <xf numFmtId="0" fontId="12" fillId="0" borderId="13" xfId="3" applyFont="1" applyBorder="1" applyAlignment="1">
      <alignment horizontal="distributed" vertical="center" wrapText="1" indent="1"/>
    </xf>
    <xf numFmtId="0" fontId="12" fillId="23" borderId="19" xfId="3" applyFont="1" applyFill="1" applyBorder="1" applyAlignment="1">
      <alignment horizontal="lef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wrapText="1"/>
    </xf>
    <xf numFmtId="0" fontId="12" fillId="0" borderId="2" xfId="3" applyFont="1" applyBorder="1">
      <alignment vertical="center"/>
    </xf>
    <xf numFmtId="197" fontId="12" fillId="23" borderId="2" xfId="3" applyNumberFormat="1" applyFont="1" applyFill="1" applyBorder="1" applyAlignment="1">
      <alignment horizontal="right" vertical="center"/>
    </xf>
    <xf numFmtId="0" fontId="12" fillId="0" borderId="31" xfId="3" applyFont="1" applyBorder="1">
      <alignment vertical="center"/>
    </xf>
    <xf numFmtId="0" fontId="0" fillId="0" borderId="58" xfId="0" applyBorder="1">
      <alignment vertical="center"/>
    </xf>
    <xf numFmtId="0" fontId="12" fillId="0" borderId="3" xfId="3" applyFont="1" applyBorder="1">
      <alignment vertical="center"/>
    </xf>
    <xf numFmtId="0" fontId="12" fillId="0" borderId="58" xfId="3" applyFont="1" applyBorder="1">
      <alignment vertical="center"/>
    </xf>
    <xf numFmtId="0" fontId="12" fillId="18" borderId="47" xfId="3" applyFont="1" applyFill="1" applyBorder="1" applyAlignment="1" applyProtection="1">
      <alignment horizontal="center" vertical="center"/>
      <protection locked="0"/>
    </xf>
    <xf numFmtId="0" fontId="12" fillId="18" borderId="54" xfId="3" applyFont="1" applyFill="1" applyBorder="1" applyAlignment="1" applyProtection="1">
      <alignment horizontal="center" vertical="center"/>
      <protection locked="0"/>
    </xf>
    <xf numFmtId="0" fontId="42" fillId="23" borderId="48" xfId="3" applyFont="1" applyFill="1" applyBorder="1" applyAlignment="1" applyProtection="1">
      <alignment horizontal="left" vertical="top"/>
      <protection locked="0"/>
    </xf>
    <xf numFmtId="0" fontId="14" fillId="0" borderId="4" xfId="3" applyFont="1" applyBorder="1" applyAlignment="1">
      <alignment horizontal="left" vertical="center"/>
    </xf>
    <xf numFmtId="0" fontId="0" fillId="0" borderId="52" xfId="0" applyBorder="1" applyAlignment="1">
      <alignment horizontal="center" vertical="center" shrinkToFit="1"/>
    </xf>
    <xf numFmtId="0" fontId="0" fillId="0" borderId="6" xfId="0" applyBorder="1" applyAlignment="1">
      <alignment horizontal="center" vertical="center" shrinkToFit="1"/>
    </xf>
    <xf numFmtId="0" fontId="12" fillId="0" borderId="10" xfId="3" applyFont="1" applyBorder="1" applyAlignment="1">
      <alignment vertical="center" wrapText="1"/>
    </xf>
    <xf numFmtId="0" fontId="12" fillId="0" borderId="2" xfId="3" applyFont="1" applyBorder="1" applyAlignment="1">
      <alignment vertical="center" wrapText="1"/>
    </xf>
    <xf numFmtId="0" fontId="12" fillId="0" borderId="3" xfId="3" applyFont="1" applyBorder="1" applyAlignment="1">
      <alignment vertical="center" wrapText="1"/>
    </xf>
    <xf numFmtId="190" fontId="12" fillId="23" borderId="19" xfId="3" applyNumberFormat="1" applyFont="1" applyFill="1" applyBorder="1" applyAlignment="1">
      <alignment horizontal="right" vertical="center"/>
    </xf>
    <xf numFmtId="190" fontId="12" fillId="23" borderId="13" xfId="3" applyNumberFormat="1" applyFont="1" applyFill="1" applyBorder="1" applyAlignment="1">
      <alignment horizontal="right" vertical="center"/>
    </xf>
    <xf numFmtId="0" fontId="12" fillId="0" borderId="0" xfId="3" applyFont="1" applyAlignment="1" applyProtection="1">
      <alignment vertical="center" wrapText="1"/>
      <protection locked="0"/>
    </xf>
    <xf numFmtId="0" fontId="12" fillId="0" borderId="2" xfId="3" applyFont="1" applyBorder="1" applyAlignment="1" applyProtection="1">
      <alignment horizontal="left" vertical="center" wrapText="1"/>
      <protection locked="0"/>
    </xf>
    <xf numFmtId="0" fontId="12" fillId="0" borderId="3" xfId="3" applyFont="1" applyBorder="1" applyAlignment="1" applyProtection="1">
      <alignment horizontal="left" vertical="center" wrapText="1"/>
      <protection locked="0"/>
    </xf>
    <xf numFmtId="188" fontId="12" fillId="3" borderId="2" xfId="3" applyNumberFormat="1" applyFont="1" applyFill="1" applyBorder="1" applyAlignment="1">
      <alignment horizontal="right" vertical="center" shrinkToFit="1"/>
    </xf>
    <xf numFmtId="190" fontId="12" fillId="23" borderId="5" xfId="3" applyNumberFormat="1" applyFont="1" applyFill="1" applyBorder="1" applyAlignment="1">
      <alignment horizontal="right" vertical="center"/>
    </xf>
    <xf numFmtId="190" fontId="12" fillId="23" borderId="6" xfId="3" applyNumberFormat="1" applyFont="1" applyFill="1" applyBorder="1" applyAlignment="1">
      <alignment horizontal="right" vertical="center"/>
    </xf>
    <xf numFmtId="0" fontId="15" fillId="0" borderId="13" xfId="3" applyFont="1" applyBorder="1" applyAlignment="1">
      <alignment horizontal="distributed" vertical="center"/>
    </xf>
    <xf numFmtId="0" fontId="12" fillId="23" borderId="1" xfId="3" applyFont="1" applyFill="1" applyBorder="1" applyAlignment="1">
      <alignment horizontal="right" vertical="center"/>
    </xf>
    <xf numFmtId="0" fontId="12" fillId="23" borderId="2" xfId="3" applyFont="1" applyFill="1" applyBorder="1" applyAlignment="1">
      <alignment horizontal="right" vertical="center"/>
    </xf>
    <xf numFmtId="188" fontId="12" fillId="23" borderId="5" xfId="3" applyNumberFormat="1" applyFont="1" applyFill="1" applyBorder="1" applyAlignment="1">
      <alignment horizontal="right" vertical="center"/>
    </xf>
    <xf numFmtId="188" fontId="12" fillId="23" borderId="6" xfId="3" applyNumberFormat="1" applyFont="1" applyFill="1" applyBorder="1" applyAlignment="1">
      <alignment horizontal="right" vertical="center"/>
    </xf>
    <xf numFmtId="0" fontId="15" fillId="0" borderId="2" xfId="3" applyFont="1" applyBorder="1" applyAlignment="1">
      <alignment horizontal="distributed" vertical="center" wrapText="1"/>
    </xf>
    <xf numFmtId="0" fontId="12" fillId="0" borderId="13" xfId="3" applyFont="1" applyBorder="1" applyAlignment="1">
      <alignment horizontal="distributed" vertical="center"/>
    </xf>
    <xf numFmtId="0" fontId="12" fillId="0" borderId="52" xfId="3" applyFont="1" applyBorder="1" applyAlignment="1">
      <alignment horizontal="left" vertical="center" wrapText="1"/>
    </xf>
    <xf numFmtId="0" fontId="12" fillId="0" borderId="6" xfId="3" applyFont="1" applyBorder="1" applyAlignment="1">
      <alignment horizontal="left" vertical="center" wrapText="1"/>
    </xf>
    <xf numFmtId="188" fontId="12" fillId="23" borderId="2" xfId="3" applyNumberFormat="1" applyFont="1" applyFill="1" applyBorder="1" applyAlignment="1">
      <alignment horizontal="right" vertical="center" shrinkToFit="1"/>
    </xf>
    <xf numFmtId="0" fontId="12" fillId="23" borderId="19" xfId="3" applyFont="1" applyFill="1" applyBorder="1" applyAlignment="1">
      <alignment horizontal="left" vertical="center"/>
    </xf>
    <xf numFmtId="190" fontId="12" fillId="3" borderId="6" xfId="3" applyNumberFormat="1" applyFont="1" applyFill="1" applyBorder="1" applyAlignment="1">
      <alignment horizontal="right" vertical="center"/>
    </xf>
    <xf numFmtId="0" fontId="12" fillId="23" borderId="19" xfId="3" applyFont="1" applyFill="1" applyBorder="1" applyAlignment="1">
      <alignment horizontal="left" vertical="center" shrinkToFit="1"/>
    </xf>
    <xf numFmtId="0" fontId="12" fillId="23" borderId="13" xfId="3" applyFont="1" applyFill="1" applyBorder="1" applyAlignment="1">
      <alignment horizontal="left" vertical="center" shrinkToFit="1"/>
    </xf>
    <xf numFmtId="0" fontId="12" fillId="23" borderId="20" xfId="3" applyFont="1" applyFill="1" applyBorder="1" applyAlignment="1">
      <alignment horizontal="left" vertical="center" shrinkToFit="1"/>
    </xf>
    <xf numFmtId="0" fontId="12" fillId="0" borderId="3" xfId="3" applyFont="1" applyBorder="1" applyAlignment="1">
      <alignment horizontal="left" vertical="center" wrapText="1"/>
    </xf>
    <xf numFmtId="0" fontId="14" fillId="0" borderId="4" xfId="3" applyFont="1" applyBorder="1" applyAlignment="1">
      <alignment horizontal="left" vertical="distributed"/>
    </xf>
    <xf numFmtId="0" fontId="12" fillId="0" borderId="6" xfId="3" applyFont="1" applyBorder="1" applyAlignment="1">
      <alignment horizontal="center" vertical="distributed"/>
    </xf>
    <xf numFmtId="188" fontId="12" fillId="23" borderId="13" xfId="3" applyNumberFormat="1" applyFont="1" applyFill="1" applyBorder="1" applyAlignment="1">
      <alignment horizontal="right" vertical="center" shrinkToFit="1"/>
    </xf>
    <xf numFmtId="0" fontId="12" fillId="0" borderId="24" xfId="3" applyFont="1" applyBorder="1" applyAlignment="1" applyProtection="1">
      <alignment horizontal="left" vertical="center" shrinkToFit="1"/>
      <protection locked="0"/>
    </xf>
    <xf numFmtId="0" fontId="12" fillId="0" borderId="28" xfId="3" applyFont="1" applyBorder="1" applyAlignment="1" applyProtection="1">
      <alignment horizontal="left" vertical="center" shrinkToFit="1"/>
      <protection locked="0"/>
    </xf>
    <xf numFmtId="0" fontId="81" fillId="0" borderId="55" xfId="3" applyFont="1" applyBorder="1" applyAlignment="1" applyProtection="1">
      <alignment horizontal="left" vertical="center" shrinkToFit="1"/>
      <protection locked="0"/>
    </xf>
    <xf numFmtId="0" fontId="81" fillId="0" borderId="56" xfId="3" applyFont="1" applyBorder="1" applyAlignment="1" applyProtection="1">
      <alignment horizontal="left" vertical="center" shrinkToFit="1"/>
      <protection locked="0"/>
    </xf>
    <xf numFmtId="0" fontId="12" fillId="23" borderId="14" xfId="3" applyFont="1" applyFill="1" applyBorder="1" applyAlignment="1" applyProtection="1">
      <alignment horizontal="center" vertical="center"/>
      <protection locked="0"/>
    </xf>
    <xf numFmtId="0" fontId="12" fillId="23" borderId="8" xfId="3" applyFont="1" applyFill="1" applyBorder="1" applyAlignment="1" applyProtection="1">
      <alignment horizontal="center" vertical="center"/>
      <protection locked="0"/>
    </xf>
    <xf numFmtId="0" fontId="12" fillId="23" borderId="15" xfId="3" applyFont="1" applyFill="1" applyBorder="1" applyAlignment="1" applyProtection="1">
      <alignment horizontal="center" vertical="center"/>
      <protection locked="0"/>
    </xf>
    <xf numFmtId="0" fontId="12" fillId="0" borderId="0" xfId="3" applyFont="1" applyAlignment="1" applyProtection="1">
      <alignment horizontal="left" vertical="center" shrinkToFit="1"/>
      <protection locked="0"/>
    </xf>
    <xf numFmtId="0" fontId="12" fillId="18" borderId="1" xfId="3" applyFont="1" applyFill="1" applyBorder="1" applyAlignment="1">
      <alignment horizontal="center" vertical="center"/>
    </xf>
    <xf numFmtId="0" fontId="12" fillId="18" borderId="2" xfId="3" applyFont="1" applyFill="1" applyBorder="1" applyAlignment="1">
      <alignment horizontal="center" vertical="center"/>
    </xf>
    <xf numFmtId="0" fontId="12" fillId="18" borderId="11" xfId="3" applyFont="1" applyFill="1" applyBorder="1" applyAlignment="1">
      <alignment horizontal="center" vertical="center"/>
    </xf>
    <xf numFmtId="0" fontId="12" fillId="0" borderId="15" xfId="3" applyFont="1" applyBorder="1" applyAlignment="1">
      <alignment horizontal="left" vertical="center" wrapText="1"/>
    </xf>
    <xf numFmtId="0" fontId="14" fillId="0" borderId="10" xfId="3" applyFont="1" applyBorder="1" applyAlignment="1">
      <alignment horizontal="left" vertical="center"/>
    </xf>
    <xf numFmtId="0" fontId="14" fillId="0" borderId="2" xfId="3" applyFont="1" applyBorder="1" applyAlignment="1">
      <alignment horizontal="left" vertical="center"/>
    </xf>
    <xf numFmtId="0" fontId="14" fillId="0" borderId="11" xfId="3" applyFont="1" applyBorder="1" applyAlignment="1">
      <alignment horizontal="left" vertical="center"/>
    </xf>
    <xf numFmtId="0" fontId="12" fillId="0" borderId="23" xfId="3" applyFont="1" applyBorder="1" applyAlignment="1">
      <alignment horizontal="center" vertical="center" wrapText="1"/>
    </xf>
    <xf numFmtId="0" fontId="12" fillId="0" borderId="24" xfId="3" applyFont="1" applyBorder="1" applyAlignment="1">
      <alignment horizontal="center" vertical="center" wrapText="1"/>
    </xf>
    <xf numFmtId="0" fontId="12" fillId="0" borderId="28"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13" xfId="3" applyFont="1" applyBorder="1" applyAlignment="1">
      <alignment horizontal="left" vertical="center" wrapText="1"/>
    </xf>
    <xf numFmtId="0" fontId="14" fillId="0" borderId="48" xfId="3" applyFont="1" applyBorder="1" applyAlignment="1" applyProtection="1">
      <alignment horizontal="left" vertical="center" shrinkToFit="1"/>
      <protection locked="0"/>
    </xf>
    <xf numFmtId="0" fontId="14" fillId="0" borderId="50" xfId="3" applyFont="1" applyBorder="1" applyAlignment="1" applyProtection="1">
      <alignment horizontal="left" vertical="center" shrinkToFit="1"/>
      <protection locked="0"/>
    </xf>
    <xf numFmtId="0" fontId="12" fillId="0" borderId="90" xfId="3" applyFont="1" applyBorder="1" applyAlignment="1" applyProtection="1">
      <alignment horizontal="left" vertical="center" shrinkToFit="1"/>
      <protection locked="0"/>
    </xf>
    <xf numFmtId="0" fontId="12" fillId="0" borderId="175" xfId="3" applyFont="1" applyBorder="1" applyAlignment="1" applyProtection="1">
      <alignment horizontal="left" vertical="center" shrinkToFit="1"/>
      <protection locked="0"/>
    </xf>
    <xf numFmtId="0" fontId="12" fillId="15" borderId="14" xfId="3" applyFont="1" applyFill="1" applyBorder="1" applyAlignment="1" applyProtection="1">
      <alignment horizontal="center" vertical="center"/>
      <protection locked="0"/>
    </xf>
    <xf numFmtId="0" fontId="12" fillId="15" borderId="8" xfId="3" applyFont="1" applyFill="1" applyBorder="1" applyAlignment="1" applyProtection="1">
      <alignment horizontal="center" vertical="center"/>
      <protection locked="0"/>
    </xf>
    <xf numFmtId="0" fontId="12" fillId="15" borderId="15" xfId="3" applyFont="1" applyFill="1" applyBorder="1" applyAlignment="1" applyProtection="1">
      <alignment horizontal="center" vertical="center"/>
      <protection locked="0"/>
    </xf>
    <xf numFmtId="0" fontId="12" fillId="3" borderId="14" xfId="3" applyFont="1" applyFill="1" applyBorder="1" applyAlignment="1">
      <alignment horizontal="left" vertical="center" indent="1"/>
    </xf>
    <xf numFmtId="0" fontId="12" fillId="3" borderId="8" xfId="3" applyFont="1" applyFill="1" applyBorder="1" applyAlignment="1">
      <alignment horizontal="left" vertical="center" indent="1"/>
    </xf>
    <xf numFmtId="0" fontId="12" fillId="3" borderId="15" xfId="3" applyFont="1" applyFill="1" applyBorder="1" applyAlignment="1">
      <alignment horizontal="left" vertical="center" indent="1"/>
    </xf>
    <xf numFmtId="0" fontId="12" fillId="3" borderId="1" xfId="3" applyFont="1" applyFill="1" applyBorder="1" applyAlignment="1">
      <alignment horizontal="left" vertical="center" indent="1"/>
    </xf>
    <xf numFmtId="0" fontId="12" fillId="3" borderId="2" xfId="3" applyFont="1" applyFill="1" applyBorder="1" applyAlignment="1">
      <alignment horizontal="left" vertical="center" indent="1"/>
    </xf>
    <xf numFmtId="0" fontId="12" fillId="3" borderId="11" xfId="3" applyFont="1" applyFill="1" applyBorder="1" applyAlignment="1">
      <alignment horizontal="left" vertical="center" indent="1"/>
    </xf>
    <xf numFmtId="0" fontId="12" fillId="3" borderId="1" xfId="3" applyFont="1" applyFill="1" applyBorder="1" applyAlignment="1" applyProtection="1">
      <alignment horizontal="center" vertical="center"/>
      <protection locked="0"/>
    </xf>
    <xf numFmtId="0" fontId="12" fillId="3" borderId="2" xfId="3" applyFont="1" applyFill="1" applyBorder="1" applyAlignment="1" applyProtection="1">
      <alignment horizontal="center" vertical="center"/>
      <protection locked="0"/>
    </xf>
    <xf numFmtId="0" fontId="12" fillId="3" borderId="1" xfId="3" applyFont="1" applyFill="1" applyBorder="1" applyAlignment="1" applyProtection="1">
      <alignment horizontal="left" vertical="center" indent="1"/>
      <protection locked="0"/>
    </xf>
    <xf numFmtId="0" fontId="12" fillId="3" borderId="2" xfId="3" applyFont="1" applyFill="1" applyBorder="1" applyAlignment="1" applyProtection="1">
      <alignment horizontal="left" vertical="center" indent="1"/>
      <protection locked="0"/>
    </xf>
    <xf numFmtId="0" fontId="12" fillId="3" borderId="11" xfId="3" applyFont="1" applyFill="1" applyBorder="1" applyAlignment="1" applyProtection="1">
      <alignment horizontal="left" vertical="center" indent="1"/>
      <protection locked="0"/>
    </xf>
    <xf numFmtId="0" fontId="12" fillId="3" borderId="3" xfId="3" applyFont="1" applyFill="1" applyBorder="1" applyAlignment="1" applyProtection="1">
      <alignment horizontal="left" vertical="center" indent="1"/>
      <protection locked="0"/>
    </xf>
    <xf numFmtId="0" fontId="12" fillId="3" borderId="1" xfId="3" applyFont="1" applyFill="1" applyBorder="1" applyAlignment="1" applyProtection="1">
      <alignment horizontal="left" vertical="center" wrapText="1" indent="1"/>
      <protection locked="0"/>
    </xf>
    <xf numFmtId="0" fontId="12" fillId="3" borderId="2" xfId="3" applyFont="1" applyFill="1" applyBorder="1" applyAlignment="1" applyProtection="1">
      <alignment horizontal="left" vertical="center" wrapText="1" indent="1"/>
      <protection locked="0"/>
    </xf>
    <xf numFmtId="0" fontId="12" fillId="3" borderId="11" xfId="3" applyFont="1" applyFill="1" applyBorder="1" applyAlignment="1" applyProtection="1">
      <alignment horizontal="left" vertical="center" wrapText="1" indent="1"/>
      <protection locked="0"/>
    </xf>
    <xf numFmtId="177" fontId="12" fillId="3" borderId="1" xfId="2" applyNumberFormat="1" applyFont="1" applyFill="1" applyBorder="1" applyAlignment="1" applyProtection="1">
      <alignment horizontal="center" vertical="center"/>
      <protection locked="0"/>
    </xf>
    <xf numFmtId="177" fontId="12" fillId="3" borderId="2" xfId="2" applyNumberFormat="1" applyFont="1" applyFill="1" applyBorder="1" applyAlignment="1" applyProtection="1">
      <alignment horizontal="center" vertical="center"/>
      <protection locked="0"/>
    </xf>
    <xf numFmtId="0" fontId="12" fillId="3" borderId="14" xfId="3" applyFont="1" applyFill="1" applyBorder="1" applyAlignment="1" applyProtection="1">
      <alignment horizontal="left" vertical="center" indent="1"/>
      <protection locked="0"/>
    </xf>
    <xf numFmtId="0" fontId="12" fillId="3" borderId="8" xfId="3" applyFont="1" applyFill="1" applyBorder="1" applyAlignment="1" applyProtection="1">
      <alignment horizontal="left" vertical="center" indent="1"/>
      <protection locked="0"/>
    </xf>
    <xf numFmtId="0" fontId="12" fillId="3" borderId="15" xfId="3" applyFont="1" applyFill="1" applyBorder="1" applyAlignment="1" applyProtection="1">
      <alignment horizontal="left" vertical="center" indent="1"/>
      <protection locked="0"/>
    </xf>
    <xf numFmtId="0" fontId="12" fillId="3" borderId="2" xfId="3" applyFont="1" applyFill="1" applyBorder="1" applyAlignment="1" applyProtection="1">
      <alignment vertical="top"/>
      <protection locked="0"/>
    </xf>
    <xf numFmtId="0" fontId="12" fillId="3" borderId="2" xfId="3" applyFont="1" applyFill="1" applyBorder="1" applyAlignment="1" applyProtection="1">
      <alignment vertical="center" wrapText="1"/>
      <protection locked="0"/>
    </xf>
    <xf numFmtId="0" fontId="12" fillId="3" borderId="11" xfId="3" applyFont="1" applyFill="1" applyBorder="1" applyAlignment="1" applyProtection="1">
      <alignment vertical="center" wrapText="1"/>
      <protection locked="0"/>
    </xf>
    <xf numFmtId="0" fontId="12" fillId="7" borderId="22" xfId="3" applyFont="1" applyFill="1" applyBorder="1" applyAlignment="1" applyProtection="1">
      <alignment horizontal="center" vertical="center"/>
      <protection locked="0"/>
    </xf>
    <xf numFmtId="0" fontId="12" fillId="7" borderId="0" xfId="3" applyFont="1" applyFill="1" applyAlignment="1" applyProtection="1">
      <alignment horizontal="center" vertical="center"/>
      <protection locked="0"/>
    </xf>
    <xf numFmtId="187" fontId="12" fillId="3" borderId="0" xfId="3" applyNumberFormat="1" applyFont="1" applyFill="1" applyAlignment="1" applyProtection="1">
      <alignment horizontal="distributed" vertical="center" indent="1"/>
      <protection locked="0"/>
    </xf>
    <xf numFmtId="0" fontId="12" fillId="0" borderId="0" xfId="3" applyFont="1" applyAlignment="1" applyProtection="1">
      <alignment horizontal="center" vertical="center"/>
      <protection locked="0"/>
    </xf>
    <xf numFmtId="0" fontId="12" fillId="0" borderId="1" xfId="3" applyFont="1" applyBorder="1" applyAlignment="1">
      <alignment horizontal="center" vertical="center" wrapText="1" shrinkToFit="1"/>
    </xf>
    <xf numFmtId="0" fontId="12" fillId="0" borderId="22" xfId="3" applyFont="1" applyBorder="1" applyAlignment="1">
      <alignment horizontal="left" vertical="center"/>
    </xf>
    <xf numFmtId="0" fontId="12" fillId="0" borderId="1" xfId="3" applyFont="1" applyBorder="1" applyAlignment="1">
      <alignment horizontal="center" vertical="distributed"/>
    </xf>
    <xf numFmtId="0" fontId="12" fillId="0" borderId="2" xfId="3" applyFont="1" applyBorder="1" applyAlignment="1">
      <alignment horizontal="center" vertical="distributed"/>
    </xf>
    <xf numFmtId="0" fontId="12" fillId="0" borderId="3" xfId="3" applyFont="1" applyBorder="1" applyAlignment="1">
      <alignment horizontal="center" vertical="distributed"/>
    </xf>
    <xf numFmtId="38" fontId="12" fillId="0" borderId="1" xfId="2" applyFont="1" applyBorder="1" applyAlignment="1">
      <alignment horizontal="center" vertical="distributed"/>
    </xf>
    <xf numFmtId="38" fontId="12" fillId="0" borderId="2" xfId="2" applyFont="1" applyBorder="1" applyAlignment="1">
      <alignment horizontal="center" vertical="distributed"/>
    </xf>
    <xf numFmtId="38" fontId="12" fillId="0" borderId="3" xfId="2" applyFont="1" applyBorder="1" applyAlignment="1">
      <alignment horizontal="center" vertical="distributed"/>
    </xf>
    <xf numFmtId="0" fontId="12" fillId="7" borderId="29" xfId="3" applyFont="1" applyFill="1" applyBorder="1" applyAlignment="1">
      <alignment horizontal="center" vertical="distributed"/>
    </xf>
    <xf numFmtId="0" fontId="12" fillId="7" borderId="30" xfId="3" applyFont="1" applyFill="1" applyBorder="1" applyAlignment="1">
      <alignment horizontal="center" vertical="distributed"/>
    </xf>
    <xf numFmtId="0" fontId="12" fillId="7" borderId="21" xfId="3" applyFont="1" applyFill="1" applyBorder="1" applyAlignment="1">
      <alignment horizontal="center" vertical="distributed"/>
    </xf>
    <xf numFmtId="0" fontId="12" fillId="7" borderId="26" xfId="3" applyFont="1" applyFill="1" applyBorder="1" applyAlignment="1">
      <alignment horizontal="center" vertical="distributed"/>
    </xf>
    <xf numFmtId="0" fontId="12" fillId="7" borderId="5" xfId="3" applyFont="1" applyFill="1" applyBorder="1" applyAlignment="1">
      <alignment horizontal="center" vertical="distributed"/>
    </xf>
    <xf numFmtId="0" fontId="12" fillId="7" borderId="31" xfId="3" applyFont="1" applyFill="1" applyBorder="1" applyAlignment="1">
      <alignment horizontal="center" vertical="distributed"/>
    </xf>
    <xf numFmtId="0" fontId="12" fillId="0" borderId="6" xfId="3" applyFont="1" applyBorder="1" applyAlignment="1">
      <alignment horizontal="distributed" vertical="distributed"/>
    </xf>
    <xf numFmtId="187" fontId="12" fillId="3" borderId="5" xfId="3" applyNumberFormat="1" applyFont="1" applyFill="1" applyBorder="1" applyAlignment="1" applyProtection="1">
      <alignment horizontal="distributed" vertical="center" indent="1"/>
      <protection locked="0"/>
    </xf>
    <xf numFmtId="187" fontId="12" fillId="3" borderId="6" xfId="3" applyNumberFormat="1" applyFont="1" applyFill="1" applyBorder="1" applyAlignment="1" applyProtection="1">
      <alignment horizontal="distributed" vertical="center" indent="1"/>
      <protection locked="0"/>
    </xf>
    <xf numFmtId="0" fontId="12" fillId="0" borderId="13" xfId="3" applyFont="1" applyBorder="1" applyAlignment="1">
      <alignment horizontal="distributed" vertical="distributed"/>
    </xf>
    <xf numFmtId="187" fontId="12" fillId="3" borderId="19" xfId="3" applyNumberFormat="1" applyFont="1" applyFill="1" applyBorder="1" applyAlignment="1" applyProtection="1">
      <alignment horizontal="distributed" vertical="center" indent="1"/>
      <protection locked="0"/>
    </xf>
    <xf numFmtId="187" fontId="12" fillId="3" borderId="13" xfId="3" applyNumberFormat="1" applyFont="1" applyFill="1" applyBorder="1" applyAlignment="1" applyProtection="1">
      <alignment horizontal="distributed" vertical="center" indent="1"/>
      <protection locked="0"/>
    </xf>
    <xf numFmtId="0" fontId="12" fillId="3" borderId="14" xfId="3" applyFont="1" applyFill="1" applyBorder="1" applyAlignment="1" applyProtection="1">
      <alignment horizontal="left" vertical="center" wrapText="1" indent="1"/>
      <protection locked="0"/>
    </xf>
    <xf numFmtId="0" fontId="12" fillId="3" borderId="8" xfId="3" applyFont="1" applyFill="1" applyBorder="1" applyAlignment="1" applyProtection="1">
      <alignment horizontal="left" vertical="center" wrapText="1" indent="1"/>
      <protection locked="0"/>
    </xf>
    <xf numFmtId="0" fontId="12" fillId="3" borderId="15" xfId="3" applyFont="1" applyFill="1" applyBorder="1" applyAlignment="1" applyProtection="1">
      <alignment horizontal="left" vertical="center" wrapText="1" indent="1"/>
      <protection locked="0"/>
    </xf>
    <xf numFmtId="0" fontId="12" fillId="3" borderId="1" xfId="3" applyFont="1" applyFill="1" applyBorder="1" applyProtection="1">
      <alignment vertical="center"/>
      <protection locked="0"/>
    </xf>
    <xf numFmtId="0" fontId="12" fillId="3" borderId="2" xfId="3" applyFont="1" applyFill="1" applyBorder="1" applyProtection="1">
      <alignment vertical="center"/>
      <protection locked="0"/>
    </xf>
    <xf numFmtId="0" fontId="12" fillId="3" borderId="11" xfId="3" applyFont="1" applyFill="1" applyBorder="1" applyProtection="1">
      <alignment vertical="center"/>
      <protection locked="0"/>
    </xf>
    <xf numFmtId="0" fontId="12" fillId="3" borderId="19" xfId="3" applyFont="1" applyFill="1" applyBorder="1">
      <alignment vertical="center"/>
    </xf>
    <xf numFmtId="0" fontId="12" fillId="3" borderId="13" xfId="3" applyFont="1" applyFill="1" applyBorder="1">
      <alignment vertical="center"/>
    </xf>
    <xf numFmtId="0" fontId="12" fillId="3" borderId="20" xfId="3" applyFont="1" applyFill="1" applyBorder="1">
      <alignment vertical="center"/>
    </xf>
    <xf numFmtId="0" fontId="12" fillId="3" borderId="49" xfId="3" applyFont="1" applyFill="1" applyBorder="1" applyAlignment="1" applyProtection="1">
      <alignment horizontal="center" vertical="center"/>
      <protection locked="0"/>
    </xf>
    <xf numFmtId="0" fontId="12" fillId="3" borderId="48" xfId="3" applyFont="1" applyFill="1" applyBorder="1" applyAlignment="1" applyProtection="1">
      <alignment horizontal="center" vertical="center"/>
      <protection locked="0"/>
    </xf>
    <xf numFmtId="0" fontId="12" fillId="3" borderId="3" xfId="3" applyFont="1" applyFill="1" applyBorder="1" applyAlignment="1" applyProtection="1">
      <alignment horizontal="center" vertical="center"/>
      <protection locked="0"/>
    </xf>
    <xf numFmtId="180" fontId="12" fillId="3" borderId="48" xfId="3" applyNumberFormat="1" applyFont="1" applyFill="1" applyBorder="1" applyAlignment="1" applyProtection="1">
      <alignment horizontal="right" vertical="center" indent="1"/>
      <protection locked="0"/>
    </xf>
    <xf numFmtId="0" fontId="12" fillId="3" borderId="48" xfId="3" applyFont="1" applyFill="1" applyBorder="1" applyProtection="1">
      <alignment vertical="center"/>
      <protection locked="0"/>
    </xf>
    <xf numFmtId="0" fontId="12" fillId="3" borderId="50" xfId="3" applyFont="1" applyFill="1" applyBorder="1" applyProtection="1">
      <alignment vertical="center"/>
      <protection locked="0"/>
    </xf>
    <xf numFmtId="0" fontId="12" fillId="3" borderId="14" xfId="3" applyFont="1" applyFill="1" applyBorder="1" applyAlignment="1" applyProtection="1">
      <alignment horizontal="left" vertical="distributed" indent="1"/>
      <protection locked="0"/>
    </xf>
    <xf numFmtId="0" fontId="12" fillId="3" borderId="8" xfId="3" applyFont="1" applyFill="1" applyBorder="1" applyAlignment="1" applyProtection="1">
      <alignment horizontal="left" vertical="distributed" indent="1"/>
      <protection locked="0"/>
    </xf>
    <xf numFmtId="0" fontId="12" fillId="3" borderId="15" xfId="3" applyFont="1" applyFill="1" applyBorder="1" applyAlignment="1" applyProtection="1">
      <alignment horizontal="left" vertical="distributed" indent="1"/>
      <protection locked="0"/>
    </xf>
    <xf numFmtId="0" fontId="14" fillId="3" borderId="38" xfId="3" applyFont="1" applyFill="1" applyBorder="1" applyAlignment="1" applyProtection="1">
      <alignment horizontal="left" vertical="distributed" indent="1"/>
      <protection locked="0"/>
    </xf>
    <xf numFmtId="0" fontId="14" fillId="3" borderId="37" xfId="3" applyFont="1" applyFill="1" applyBorder="1" applyAlignment="1" applyProtection="1">
      <alignment horizontal="left" vertical="distributed" indent="1"/>
      <protection locked="0"/>
    </xf>
    <xf numFmtId="0" fontId="14" fillId="3" borderId="39" xfId="3" applyFont="1" applyFill="1" applyBorder="1" applyAlignment="1" applyProtection="1">
      <alignment horizontal="left" vertical="distributed" indent="1"/>
      <protection locked="0"/>
    </xf>
    <xf numFmtId="0" fontId="12" fillId="3" borderId="62" xfId="3" applyFont="1" applyFill="1" applyBorder="1" applyAlignment="1" applyProtection="1">
      <alignment horizontal="left" vertical="distributed" indent="1"/>
      <protection locked="0"/>
    </xf>
    <xf numFmtId="0" fontId="12" fillId="3" borderId="41" xfId="3" applyFont="1" applyFill="1" applyBorder="1" applyAlignment="1" applyProtection="1">
      <alignment horizontal="left" vertical="distributed" indent="1"/>
      <protection locked="0"/>
    </xf>
    <xf numFmtId="0" fontId="12" fillId="3" borderId="40" xfId="3" applyFont="1" applyFill="1" applyBorder="1" applyAlignment="1" applyProtection="1">
      <alignment horizontal="left" vertical="distributed" indent="1"/>
      <protection locked="0"/>
    </xf>
    <xf numFmtId="0" fontId="12" fillId="3" borderId="0" xfId="3" applyFont="1" applyFill="1" applyAlignment="1" applyProtection="1">
      <alignment horizontal="left" vertical="center" wrapText="1"/>
      <protection locked="0"/>
    </xf>
    <xf numFmtId="0" fontId="12" fillId="3" borderId="1" xfId="3" applyFont="1" applyFill="1" applyBorder="1" applyAlignment="1" applyProtection="1">
      <alignment horizontal="left" vertical="distributed" indent="1"/>
      <protection locked="0"/>
    </xf>
    <xf numFmtId="0" fontId="12" fillId="3" borderId="2" xfId="3" applyFont="1" applyFill="1" applyBorder="1" applyAlignment="1" applyProtection="1">
      <alignment horizontal="left" vertical="distributed" indent="1"/>
      <protection locked="0"/>
    </xf>
    <xf numFmtId="0" fontId="12" fillId="3" borderId="11" xfId="3" applyFont="1" applyFill="1" applyBorder="1" applyAlignment="1" applyProtection="1">
      <alignment horizontal="left" vertical="distributed" indent="1"/>
      <protection locked="0"/>
    </xf>
    <xf numFmtId="0" fontId="12" fillId="3" borderId="2" xfId="3" applyFont="1" applyFill="1" applyBorder="1" applyAlignment="1">
      <alignment vertical="distributed"/>
    </xf>
    <xf numFmtId="0" fontId="0" fillId="3" borderId="2" xfId="0" applyFill="1" applyBorder="1" applyAlignment="1">
      <alignment vertical="distributed"/>
    </xf>
    <xf numFmtId="49" fontId="12" fillId="3" borderId="1" xfId="3" applyNumberFormat="1" applyFont="1" applyFill="1" applyBorder="1" applyAlignment="1" applyProtection="1">
      <alignment horizontal="left" vertical="distributed" indent="1"/>
      <protection locked="0"/>
    </xf>
    <xf numFmtId="49" fontId="12" fillId="3" borderId="2" xfId="3" applyNumberFormat="1" applyFont="1" applyFill="1" applyBorder="1" applyAlignment="1" applyProtection="1">
      <alignment horizontal="left" vertical="distributed" indent="1"/>
      <protection locked="0"/>
    </xf>
    <xf numFmtId="49" fontId="12" fillId="3" borderId="11" xfId="3" applyNumberFormat="1" applyFont="1" applyFill="1" applyBorder="1" applyAlignment="1" applyProtection="1">
      <alignment horizontal="left" vertical="distributed" indent="1"/>
      <protection locked="0"/>
    </xf>
    <xf numFmtId="0" fontId="12" fillId="10" borderId="14" xfId="3" applyFont="1" applyFill="1" applyBorder="1" applyAlignment="1">
      <alignment horizontal="left" vertical="center"/>
    </xf>
    <xf numFmtId="0" fontId="12" fillId="10" borderId="8" xfId="3" applyFont="1" applyFill="1" applyBorder="1" applyAlignment="1">
      <alignment horizontal="left" vertical="center"/>
    </xf>
    <xf numFmtId="0" fontId="12" fillId="10" borderId="15" xfId="3" applyFont="1" applyFill="1" applyBorder="1" applyAlignment="1">
      <alignment horizontal="left" vertical="center"/>
    </xf>
    <xf numFmtId="0" fontId="12" fillId="10" borderId="1" xfId="3" applyFont="1" applyFill="1" applyBorder="1" applyAlignment="1">
      <alignment horizontal="left" vertical="center"/>
    </xf>
    <xf numFmtId="0" fontId="12" fillId="10" borderId="2" xfId="3" applyFont="1" applyFill="1" applyBorder="1" applyAlignment="1">
      <alignment horizontal="left" vertical="center"/>
    </xf>
    <xf numFmtId="0" fontId="12" fillId="10" borderId="11" xfId="3" applyFont="1" applyFill="1" applyBorder="1" applyAlignment="1">
      <alignment horizontal="left" vertical="center"/>
    </xf>
    <xf numFmtId="0" fontId="12" fillId="0" borderId="1" xfId="3" applyFont="1" applyBorder="1" applyAlignment="1">
      <alignment horizontal="center" vertical="center" wrapText="1"/>
    </xf>
    <xf numFmtId="0" fontId="12" fillId="10" borderId="3" xfId="3" applyFont="1" applyFill="1" applyBorder="1" applyAlignment="1">
      <alignment horizontal="left" vertical="center"/>
    </xf>
    <xf numFmtId="0" fontId="12" fillId="10" borderId="1" xfId="3" applyFont="1" applyFill="1" applyBorder="1" applyAlignment="1">
      <alignment horizontal="left" vertical="center" shrinkToFit="1"/>
    </xf>
    <xf numFmtId="0" fontId="12" fillId="10" borderId="2" xfId="3" applyFont="1" applyFill="1" applyBorder="1" applyAlignment="1">
      <alignment horizontal="left" vertical="center" shrinkToFit="1"/>
    </xf>
    <xf numFmtId="0" fontId="12" fillId="10" borderId="3" xfId="3" applyFont="1" applyFill="1" applyBorder="1" applyAlignment="1">
      <alignment horizontal="left" vertical="center" shrinkToFit="1"/>
    </xf>
    <xf numFmtId="188" fontId="12" fillId="10" borderId="1" xfId="2" applyNumberFormat="1" applyFont="1" applyFill="1" applyBorder="1" applyAlignment="1">
      <alignment vertical="center"/>
    </xf>
    <xf numFmtId="188" fontId="12" fillId="10" borderId="2" xfId="2" applyNumberFormat="1" applyFont="1" applyFill="1" applyBorder="1" applyAlignment="1">
      <alignment vertical="center"/>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188" fontId="12" fillId="10" borderId="1" xfId="3" applyNumberFormat="1" applyFont="1" applyFill="1" applyBorder="1">
      <alignment vertical="center"/>
    </xf>
    <xf numFmtId="188" fontId="12" fillId="10" borderId="2" xfId="3" applyNumberFormat="1" applyFont="1" applyFill="1" applyBorder="1">
      <alignment vertical="center"/>
    </xf>
    <xf numFmtId="0" fontId="15" fillId="10" borderId="1" xfId="3" applyFont="1" applyFill="1" applyBorder="1" applyAlignment="1">
      <alignment horizontal="center" vertical="center"/>
    </xf>
    <xf numFmtId="0" fontId="15" fillId="10" borderId="2" xfId="3" applyFont="1" applyFill="1" applyBorder="1" applyAlignment="1">
      <alignment horizontal="center" vertical="center"/>
    </xf>
    <xf numFmtId="0" fontId="15" fillId="10" borderId="101" xfId="3" applyFont="1" applyFill="1" applyBorder="1" applyAlignment="1">
      <alignment horizontal="center" vertical="center"/>
    </xf>
    <xf numFmtId="0" fontId="15" fillId="10" borderId="150" xfId="3" applyFont="1" applyFill="1" applyBorder="1" applyAlignment="1">
      <alignment horizontal="center" vertical="center"/>
    </xf>
    <xf numFmtId="0" fontId="12" fillId="10" borderId="146" xfId="3" applyFont="1" applyFill="1" applyBorder="1" applyAlignment="1">
      <alignment horizontal="left" vertical="center"/>
    </xf>
    <xf numFmtId="0" fontId="12" fillId="10" borderId="145" xfId="3" applyFont="1" applyFill="1" applyBorder="1" applyAlignment="1">
      <alignment horizontal="left" vertical="center"/>
    </xf>
    <xf numFmtId="0" fontId="12" fillId="10" borderId="144" xfId="3" applyFont="1" applyFill="1" applyBorder="1" applyAlignment="1">
      <alignment horizontal="left" vertical="center"/>
    </xf>
    <xf numFmtId="0" fontId="12" fillId="10" borderId="154" xfId="3" applyFont="1" applyFill="1" applyBorder="1" applyAlignment="1">
      <alignment horizontal="left" vertical="center"/>
    </xf>
    <xf numFmtId="0" fontId="12" fillId="10" borderId="143" xfId="3" applyFont="1" applyFill="1" applyBorder="1" applyAlignment="1">
      <alignment horizontal="left" vertical="center"/>
    </xf>
    <xf numFmtId="0" fontId="12" fillId="10" borderId="148" xfId="3" applyFont="1" applyFill="1" applyBorder="1" applyAlignment="1">
      <alignment horizontal="left" vertical="center"/>
    </xf>
    <xf numFmtId="0" fontId="12" fillId="10" borderId="19" xfId="3" applyFont="1" applyFill="1" applyBorder="1" applyAlignment="1">
      <alignment horizontal="left" vertical="center"/>
    </xf>
    <xf numFmtId="0" fontId="12" fillId="10" borderId="13" xfId="3" applyFont="1" applyFill="1" applyBorder="1" applyAlignment="1">
      <alignment horizontal="left" vertical="center"/>
    </xf>
    <xf numFmtId="0" fontId="12" fillId="10" borderId="20" xfId="3" applyFont="1" applyFill="1" applyBorder="1" applyAlignment="1">
      <alignment horizontal="left" vertical="center"/>
    </xf>
    <xf numFmtId="0" fontId="12" fillId="10" borderId="14" xfId="3" applyFont="1" applyFill="1" applyBorder="1" applyAlignment="1">
      <alignment horizontal="center" vertical="center"/>
    </xf>
    <xf numFmtId="0" fontId="12" fillId="10" borderId="8" xfId="3" applyFont="1" applyFill="1" applyBorder="1" applyAlignment="1">
      <alignment horizontal="center" vertical="center"/>
    </xf>
    <xf numFmtId="0" fontId="12" fillId="10" borderId="15" xfId="3" applyFont="1" applyFill="1" applyBorder="1" applyAlignment="1">
      <alignment horizontal="center" vertical="center"/>
    </xf>
    <xf numFmtId="0" fontId="12" fillId="10" borderId="51" xfId="3" applyFont="1" applyFill="1" applyBorder="1" applyAlignment="1">
      <alignment horizontal="justify" vertical="center" wrapText="1"/>
    </xf>
    <xf numFmtId="0" fontId="12" fillId="10" borderId="4" xfId="3" applyFont="1" applyFill="1" applyBorder="1" applyAlignment="1">
      <alignment horizontal="justify" vertical="center" wrapText="1"/>
    </xf>
    <xf numFmtId="0" fontId="12" fillId="10" borderId="16" xfId="3" applyFont="1" applyFill="1" applyBorder="1" applyAlignment="1">
      <alignment horizontal="justify" vertical="center" wrapText="1"/>
    </xf>
    <xf numFmtId="0" fontId="12" fillId="10" borderId="22" xfId="3" applyFont="1" applyFill="1" applyBorder="1" applyAlignment="1">
      <alignment horizontal="justify" vertical="center" wrapText="1"/>
    </xf>
    <xf numFmtId="0" fontId="12" fillId="10" borderId="0" xfId="3" applyFont="1" applyFill="1" applyAlignment="1">
      <alignment horizontal="justify" vertical="center" wrapText="1"/>
    </xf>
    <xf numFmtId="0" fontId="12" fillId="10" borderId="17" xfId="3" applyFont="1" applyFill="1" applyBorder="1" applyAlignment="1">
      <alignment horizontal="justify" vertical="center" wrapText="1"/>
    </xf>
    <xf numFmtId="0" fontId="12" fillId="10" borderId="23" xfId="3" applyFont="1" applyFill="1" applyBorder="1" applyAlignment="1">
      <alignment horizontal="justify" vertical="center" wrapText="1"/>
    </xf>
    <xf numFmtId="0" fontId="12" fillId="10" borderId="24" xfId="3" applyFont="1" applyFill="1" applyBorder="1" applyAlignment="1">
      <alignment horizontal="justify" vertical="center" wrapText="1"/>
    </xf>
    <xf numFmtId="0" fontId="12" fillId="10" borderId="25" xfId="3" applyFont="1" applyFill="1" applyBorder="1" applyAlignment="1">
      <alignment horizontal="justify" vertical="center" wrapText="1"/>
    </xf>
    <xf numFmtId="0" fontId="12" fillId="10" borderId="158" xfId="3" applyFont="1" applyFill="1" applyBorder="1" applyAlignment="1">
      <alignment horizontal="left" vertical="center"/>
    </xf>
    <xf numFmtId="0" fontId="12" fillId="10" borderId="159" xfId="3" applyFont="1" applyFill="1" applyBorder="1" applyAlignment="1">
      <alignment horizontal="left" vertical="center"/>
    </xf>
    <xf numFmtId="0" fontId="12" fillId="10" borderId="160" xfId="3" applyFont="1" applyFill="1" applyBorder="1" applyAlignment="1">
      <alignment horizontal="left" vertical="center"/>
    </xf>
    <xf numFmtId="189" fontId="12" fillId="10" borderId="0" xfId="3" applyNumberFormat="1" applyFont="1" applyFill="1" applyAlignment="1">
      <alignment horizontal="right" vertical="center"/>
    </xf>
    <xf numFmtId="189" fontId="12" fillId="10" borderId="6" xfId="3" applyNumberFormat="1" applyFont="1" applyFill="1" applyBorder="1" applyAlignment="1">
      <alignment horizontal="right" vertical="center"/>
    </xf>
    <xf numFmtId="0" fontId="12" fillId="0" borderId="150" xfId="3" applyFont="1" applyBorder="1" applyAlignment="1">
      <alignment horizontal="distributed" vertical="center" wrapText="1"/>
    </xf>
    <xf numFmtId="189" fontId="12" fillId="10" borderId="101" xfId="3" applyNumberFormat="1" applyFont="1" applyFill="1" applyBorder="1" applyAlignment="1">
      <alignment horizontal="right" vertical="center"/>
    </xf>
    <xf numFmtId="189" fontId="12" fillId="10" borderId="150" xfId="3" applyNumberFormat="1" applyFont="1" applyFill="1" applyBorder="1" applyAlignment="1">
      <alignment horizontal="right" vertical="center"/>
    </xf>
    <xf numFmtId="0" fontId="12" fillId="10" borderId="150" xfId="3" applyFont="1" applyFill="1" applyBorder="1" applyAlignment="1">
      <alignment horizontal="left" vertical="center"/>
    </xf>
    <xf numFmtId="190" fontId="12" fillId="10" borderId="1" xfId="3" applyNumberFormat="1" applyFont="1" applyFill="1" applyBorder="1" applyAlignment="1">
      <alignment horizontal="right" vertical="center"/>
    </xf>
    <xf numFmtId="190" fontId="12" fillId="10" borderId="2" xfId="3" applyNumberFormat="1" applyFont="1" applyFill="1" applyBorder="1" applyAlignment="1">
      <alignment horizontal="right" vertical="center"/>
    </xf>
    <xf numFmtId="188" fontId="12" fillId="10" borderId="19" xfId="3" applyNumberFormat="1" applyFont="1" applyFill="1" applyBorder="1" applyAlignment="1">
      <alignment horizontal="right" vertical="center"/>
    </xf>
    <xf numFmtId="188" fontId="12" fillId="10" borderId="13" xfId="3" applyNumberFormat="1" applyFont="1" applyFill="1" applyBorder="1" applyAlignment="1">
      <alignment horizontal="right" vertical="center"/>
    </xf>
    <xf numFmtId="0" fontId="12" fillId="10" borderId="12" xfId="3" applyFont="1" applyFill="1" applyBorder="1" applyAlignment="1">
      <alignment horizontal="left" vertical="center"/>
    </xf>
    <xf numFmtId="188" fontId="12" fillId="10" borderId="1" xfId="3" applyNumberFormat="1" applyFont="1" applyFill="1" applyBorder="1" applyAlignment="1">
      <alignment horizontal="right" vertical="center"/>
    </xf>
    <xf numFmtId="188" fontId="12" fillId="10" borderId="2" xfId="3" applyNumberFormat="1" applyFont="1" applyFill="1" applyBorder="1" applyAlignment="1">
      <alignment horizontal="right" vertical="center"/>
    </xf>
    <xf numFmtId="0" fontId="12" fillId="10" borderId="19" xfId="3" applyFont="1" applyFill="1" applyBorder="1" applyAlignment="1">
      <alignment horizontal="left" vertical="center" wrapText="1"/>
    </xf>
    <xf numFmtId="0" fontId="12" fillId="10" borderId="13" xfId="3" applyFont="1" applyFill="1" applyBorder="1" applyAlignment="1">
      <alignment horizontal="left" vertical="center" wrapText="1"/>
    </xf>
    <xf numFmtId="0" fontId="12" fillId="10" borderId="20" xfId="3" applyFont="1" applyFill="1" applyBorder="1" applyAlignment="1">
      <alignment horizontal="left" vertical="center" wrapText="1"/>
    </xf>
    <xf numFmtId="188" fontId="12" fillId="10" borderId="13" xfId="3" applyNumberFormat="1" applyFont="1" applyFill="1" applyBorder="1" applyAlignment="1">
      <alignment horizontal="right" vertical="center" shrinkToFit="1"/>
    </xf>
    <xf numFmtId="0" fontId="12" fillId="10" borderId="11" xfId="3" applyFont="1" applyFill="1" applyBorder="1" applyAlignment="1">
      <alignment horizontal="left" vertical="center" shrinkToFit="1"/>
    </xf>
    <xf numFmtId="0" fontId="12" fillId="0" borderId="3" xfId="3" applyFont="1" applyBorder="1" applyAlignment="1">
      <alignment horizontal="distributed" vertical="center" wrapText="1" indent="1"/>
    </xf>
    <xf numFmtId="0" fontId="12" fillId="10" borderId="1" xfId="3" applyFont="1" applyFill="1" applyBorder="1" applyAlignment="1">
      <alignment horizontal="justify" vertical="center" wrapText="1"/>
    </xf>
    <xf numFmtId="0" fontId="12" fillId="10" borderId="2" xfId="3" applyFont="1" applyFill="1" applyBorder="1" applyAlignment="1">
      <alignment horizontal="justify" vertical="center" wrapText="1"/>
    </xf>
    <xf numFmtId="0" fontId="12" fillId="10" borderId="11" xfId="3" applyFont="1" applyFill="1" applyBorder="1" applyAlignment="1">
      <alignment horizontal="justify" vertical="center" wrapText="1"/>
    </xf>
    <xf numFmtId="0" fontId="12" fillId="0" borderId="18" xfId="3" applyFont="1" applyBorder="1" applyAlignment="1">
      <alignment horizontal="distributed" vertical="center" wrapText="1" indent="1"/>
    </xf>
    <xf numFmtId="0" fontId="12" fillId="10" borderId="19" xfId="3" applyFont="1" applyFill="1" applyBorder="1" applyAlignment="1">
      <alignment horizontal="justify" vertical="center" wrapText="1"/>
    </xf>
    <xf numFmtId="0" fontId="12" fillId="10" borderId="13" xfId="3" applyFont="1" applyFill="1" applyBorder="1" applyAlignment="1">
      <alignment horizontal="justify" vertical="center" wrapText="1"/>
    </xf>
    <xf numFmtId="0" fontId="12" fillId="10" borderId="20" xfId="3" applyFont="1" applyFill="1" applyBorder="1" applyAlignment="1">
      <alignment horizontal="justify" vertical="center" wrapText="1"/>
    </xf>
    <xf numFmtId="0" fontId="12" fillId="0" borderId="24" xfId="3" applyFont="1" applyBorder="1" applyAlignment="1">
      <alignment horizontal="left" vertical="center"/>
    </xf>
    <xf numFmtId="0" fontId="12" fillId="10" borderId="19" xfId="3" applyFont="1" applyFill="1" applyBorder="1" applyAlignment="1">
      <alignment horizontal="right" vertical="center"/>
    </xf>
    <xf numFmtId="0" fontId="12" fillId="10" borderId="13" xfId="3" applyFont="1" applyFill="1" applyBorder="1" applyAlignment="1">
      <alignment horizontal="right" vertical="center"/>
    </xf>
    <xf numFmtId="188" fontId="12" fillId="10" borderId="24" xfId="3" applyNumberFormat="1" applyFont="1" applyFill="1" applyBorder="1" applyAlignment="1">
      <alignment horizontal="right" vertical="center"/>
    </xf>
    <xf numFmtId="0" fontId="12" fillId="10" borderId="24" xfId="3" applyFont="1" applyFill="1" applyBorder="1" applyAlignment="1">
      <alignment horizontal="center" vertical="center"/>
    </xf>
    <xf numFmtId="0" fontId="12" fillId="10" borderId="24" xfId="3" applyFont="1" applyFill="1" applyBorder="1" applyAlignment="1">
      <alignment horizontal="center" vertical="distributed"/>
    </xf>
    <xf numFmtId="190" fontId="12" fillId="10" borderId="24" xfId="3" applyNumberFormat="1" applyFont="1" applyFill="1" applyBorder="1" applyAlignment="1">
      <alignment horizontal="right" vertical="center"/>
    </xf>
    <xf numFmtId="0" fontId="14" fillId="7" borderId="29" xfId="3" applyFont="1" applyFill="1" applyBorder="1" applyAlignment="1">
      <alignment horizontal="center" vertical="center"/>
    </xf>
    <xf numFmtId="0" fontId="14" fillId="7" borderId="30" xfId="3" applyFont="1" applyFill="1" applyBorder="1" applyAlignment="1">
      <alignment horizontal="center" vertical="center"/>
    </xf>
    <xf numFmtId="0" fontId="14" fillId="7" borderId="21" xfId="3" applyFont="1" applyFill="1" applyBorder="1" applyAlignment="1">
      <alignment horizontal="center" vertical="center"/>
    </xf>
    <xf numFmtId="0" fontId="14" fillId="7" borderId="26" xfId="3" applyFont="1" applyFill="1" applyBorder="1" applyAlignment="1">
      <alignment horizontal="center" vertical="center"/>
    </xf>
    <xf numFmtId="0" fontId="14" fillId="7" borderId="5" xfId="3" applyFont="1" applyFill="1" applyBorder="1" applyAlignment="1">
      <alignment horizontal="center" vertical="center"/>
    </xf>
    <xf numFmtId="0" fontId="14" fillId="7" borderId="31" xfId="3" applyFont="1" applyFill="1" applyBorder="1" applyAlignment="1">
      <alignment horizontal="center" vertical="center"/>
    </xf>
    <xf numFmtId="0" fontId="12" fillId="0" borderId="2" xfId="2" applyNumberFormat="1" applyFont="1" applyBorder="1" applyAlignment="1">
      <alignment horizontal="left" vertical="center"/>
    </xf>
    <xf numFmtId="0" fontId="14" fillId="0" borderId="101" xfId="3" applyFont="1" applyBorder="1" applyAlignment="1">
      <alignment horizontal="left" vertical="center" wrapText="1"/>
    </xf>
    <xf numFmtId="0" fontId="14" fillId="0" borderId="150" xfId="3" applyFont="1" applyBorder="1" applyAlignment="1">
      <alignment horizontal="left" vertical="center" wrapText="1"/>
    </xf>
    <xf numFmtId="0" fontId="14" fillId="0" borderId="149" xfId="3" applyFont="1" applyBorder="1" applyAlignment="1">
      <alignment horizontal="left" vertical="center" wrapText="1"/>
    </xf>
    <xf numFmtId="189" fontId="12" fillId="10" borderId="94" xfId="3" applyNumberFormat="1" applyFont="1" applyFill="1" applyBorder="1" applyAlignment="1">
      <alignment horizontal="right" vertical="center"/>
    </xf>
    <xf numFmtId="189" fontId="12" fillId="10" borderId="143" xfId="3" applyNumberFormat="1" applyFont="1" applyFill="1" applyBorder="1" applyAlignment="1">
      <alignment horizontal="right" vertical="center"/>
    </xf>
    <xf numFmtId="0" fontId="12" fillId="0" borderId="143" xfId="3" applyFont="1" applyBorder="1" applyAlignment="1">
      <alignment horizontal="left" vertical="center"/>
    </xf>
    <xf numFmtId="188" fontId="12" fillId="10" borderId="143" xfId="3" applyNumberFormat="1" applyFont="1" applyFill="1" applyBorder="1" applyAlignment="1">
      <alignment horizontal="right" vertical="center"/>
    </xf>
    <xf numFmtId="188" fontId="12" fillId="0" borderId="143" xfId="2" applyNumberFormat="1" applyFont="1" applyBorder="1" applyAlignment="1">
      <alignment horizontal="right" vertical="center"/>
    </xf>
    <xf numFmtId="177" fontId="12" fillId="10" borderId="1" xfId="2" applyNumberFormat="1" applyFont="1" applyFill="1" applyBorder="1" applyAlignment="1" applyProtection="1">
      <alignment horizontal="right" vertical="center" indent="1"/>
      <protection locked="0"/>
    </xf>
    <xf numFmtId="177" fontId="12" fillId="10" borderId="2" xfId="2" applyNumberFormat="1" applyFont="1" applyFill="1" applyBorder="1" applyAlignment="1" applyProtection="1">
      <alignment horizontal="right" vertical="center" indent="1"/>
      <protection locked="0"/>
    </xf>
    <xf numFmtId="177" fontId="12" fillId="10" borderId="3" xfId="2" applyNumberFormat="1" applyFont="1" applyFill="1" applyBorder="1" applyAlignment="1" applyProtection="1">
      <alignment horizontal="right" vertical="center" indent="1"/>
      <protection locked="0"/>
    </xf>
    <xf numFmtId="0" fontId="12" fillId="10" borderId="1" xfId="3" applyFont="1" applyFill="1" applyBorder="1" applyProtection="1">
      <alignment vertical="center"/>
      <protection locked="0"/>
    </xf>
    <xf numFmtId="0" fontId="12" fillId="10" borderId="2" xfId="3" applyFont="1" applyFill="1" applyBorder="1" applyProtection="1">
      <alignment vertical="center"/>
      <protection locked="0"/>
    </xf>
    <xf numFmtId="0" fontId="12" fillId="10" borderId="11" xfId="3" applyFont="1" applyFill="1" applyBorder="1" applyProtection="1">
      <alignment vertical="center"/>
      <protection locked="0"/>
    </xf>
    <xf numFmtId="177" fontId="12" fillId="10" borderId="1" xfId="2" applyNumberFormat="1" applyFont="1" applyFill="1" applyBorder="1" applyAlignment="1" applyProtection="1">
      <alignment horizontal="right" vertical="center" indent="1"/>
    </xf>
    <xf numFmtId="177" fontId="12" fillId="10" borderId="2" xfId="2" applyNumberFormat="1" applyFont="1" applyFill="1" applyBorder="1" applyAlignment="1" applyProtection="1">
      <alignment horizontal="right" vertical="center" indent="1"/>
    </xf>
    <xf numFmtId="177" fontId="12" fillId="10" borderId="3" xfId="2" applyNumberFormat="1" applyFont="1" applyFill="1" applyBorder="1" applyAlignment="1" applyProtection="1">
      <alignment horizontal="right" vertical="center" indent="1"/>
    </xf>
    <xf numFmtId="38" fontId="14" fillId="0" borderId="143" xfId="2" applyFont="1" applyBorder="1" applyAlignment="1">
      <alignment horizontal="center" vertical="center" wrapText="1"/>
    </xf>
    <xf numFmtId="38" fontId="14" fillId="0" borderId="148" xfId="2" applyFont="1" applyBorder="1" applyAlignment="1">
      <alignment horizontal="center" vertical="center" wrapText="1"/>
    </xf>
    <xf numFmtId="0" fontId="12" fillId="0" borderId="4" xfId="3" applyFont="1" applyBorder="1" applyAlignment="1">
      <alignment horizontal="distributed" vertical="center"/>
    </xf>
    <xf numFmtId="177" fontId="12" fillId="10" borderId="19" xfId="2" applyNumberFormat="1" applyFont="1" applyFill="1" applyBorder="1" applyAlignment="1" applyProtection="1">
      <alignment horizontal="right" vertical="center" indent="1"/>
    </xf>
    <xf numFmtId="177" fontId="12" fillId="10" borderId="13" xfId="2" applyNumberFormat="1" applyFont="1" applyFill="1" applyBorder="1" applyAlignment="1" applyProtection="1">
      <alignment horizontal="right" vertical="center" indent="1"/>
    </xf>
    <xf numFmtId="177" fontId="12" fillId="10" borderId="18" xfId="2" applyNumberFormat="1" applyFont="1" applyFill="1" applyBorder="1" applyAlignment="1" applyProtection="1">
      <alignment horizontal="right" vertical="center" indent="1"/>
    </xf>
    <xf numFmtId="0" fontId="12" fillId="10" borderId="19" xfId="3" applyFont="1" applyFill="1" applyBorder="1">
      <alignment vertical="center"/>
    </xf>
    <xf numFmtId="0" fontId="12" fillId="10" borderId="13" xfId="3" applyFont="1" applyFill="1" applyBorder="1">
      <alignment vertical="center"/>
    </xf>
    <xf numFmtId="0" fontId="12" fillId="10" borderId="20" xfId="3" applyFont="1" applyFill="1" applyBorder="1">
      <alignment vertical="center"/>
    </xf>
    <xf numFmtId="0" fontId="12" fillId="10" borderId="10" xfId="3" applyFont="1" applyFill="1" applyBorder="1" applyAlignment="1" applyProtection="1">
      <alignment horizontal="center" vertical="center"/>
      <protection locked="0"/>
    </xf>
    <xf numFmtId="0" fontId="12" fillId="10" borderId="2" xfId="3" applyFont="1" applyFill="1" applyBorder="1" applyAlignment="1" applyProtection="1">
      <alignment horizontal="center" vertical="center"/>
      <protection locked="0"/>
    </xf>
    <xf numFmtId="0" fontId="12" fillId="10" borderId="3" xfId="3" applyFont="1" applyFill="1" applyBorder="1" applyAlignment="1" applyProtection="1">
      <alignment horizontal="center" vertical="center"/>
      <protection locked="0"/>
    </xf>
    <xf numFmtId="0" fontId="12" fillId="10" borderId="1" xfId="3" applyFont="1" applyFill="1" applyBorder="1" applyAlignment="1" applyProtection="1">
      <alignment horizontal="center" vertical="center"/>
      <protection locked="0"/>
    </xf>
    <xf numFmtId="180" fontId="12" fillId="10" borderId="1" xfId="3" applyNumberFormat="1" applyFont="1" applyFill="1" applyBorder="1" applyAlignment="1" applyProtection="1">
      <alignment horizontal="right" vertical="center" indent="1"/>
      <protection locked="0"/>
    </xf>
    <xf numFmtId="180" fontId="12" fillId="10" borderId="2" xfId="3" applyNumberFormat="1" applyFont="1" applyFill="1" applyBorder="1" applyAlignment="1" applyProtection="1">
      <alignment horizontal="right" vertical="center" indent="1"/>
      <protection locked="0"/>
    </xf>
    <xf numFmtId="180" fontId="12" fillId="10" borderId="3" xfId="3" applyNumberFormat="1" applyFont="1" applyFill="1" applyBorder="1" applyAlignment="1" applyProtection="1">
      <alignment horizontal="right" vertical="center" indent="1"/>
      <protection locked="0"/>
    </xf>
    <xf numFmtId="180" fontId="12" fillId="10" borderId="19" xfId="3" applyNumberFormat="1" applyFont="1" applyFill="1" applyBorder="1" applyAlignment="1">
      <alignment horizontal="right" vertical="center" indent="1"/>
    </xf>
    <xf numFmtId="180" fontId="12" fillId="10" borderId="13" xfId="3" applyNumberFormat="1" applyFont="1" applyFill="1" applyBorder="1" applyAlignment="1">
      <alignment horizontal="right" vertical="center" indent="1"/>
    </xf>
    <xf numFmtId="180" fontId="12" fillId="10" borderId="18" xfId="3" applyNumberFormat="1" applyFont="1" applyFill="1" applyBorder="1" applyAlignment="1">
      <alignment horizontal="right" vertical="center" indent="1"/>
    </xf>
    <xf numFmtId="0" fontId="12" fillId="0" borderId="19" xfId="3" applyFont="1" applyBorder="1" applyAlignment="1">
      <alignment horizontal="center" vertical="center"/>
    </xf>
    <xf numFmtId="0" fontId="14" fillId="0" borderId="4" xfId="3" applyFont="1" applyBorder="1" applyAlignment="1">
      <alignment horizontal="justify" vertical="center" wrapText="1"/>
    </xf>
    <xf numFmtId="0" fontId="12" fillId="10" borderId="10" xfId="3" applyFont="1" applyFill="1" applyBorder="1" applyAlignment="1">
      <alignment horizontal="center" vertical="center"/>
    </xf>
    <xf numFmtId="0" fontId="12" fillId="10" borderId="2" xfId="3" applyFont="1" applyFill="1" applyBorder="1" applyAlignment="1">
      <alignment horizontal="center" vertical="center"/>
    </xf>
    <xf numFmtId="0" fontId="12" fillId="10" borderId="0" xfId="3" applyFont="1" applyFill="1" applyAlignment="1" applyProtection="1">
      <alignment horizontal="left" vertical="center" wrapText="1"/>
      <protection locked="0"/>
    </xf>
    <xf numFmtId="0" fontId="12" fillId="10" borderId="24" xfId="3" applyFont="1" applyFill="1" applyBorder="1" applyAlignment="1" applyProtection="1">
      <alignment horizontal="left" vertical="center" wrapText="1"/>
      <protection locked="0"/>
    </xf>
    <xf numFmtId="49" fontId="12" fillId="10" borderId="1" xfId="3" applyNumberFormat="1" applyFont="1" applyFill="1" applyBorder="1" applyAlignment="1">
      <alignment horizontal="left" vertical="center"/>
    </xf>
    <xf numFmtId="49" fontId="12" fillId="10" borderId="2" xfId="3" applyNumberFormat="1" applyFont="1" applyFill="1" applyBorder="1" applyAlignment="1">
      <alignment horizontal="left" vertical="center"/>
    </xf>
    <xf numFmtId="49" fontId="12" fillId="10" borderId="11" xfId="3" applyNumberFormat="1" applyFont="1" applyFill="1" applyBorder="1" applyAlignment="1">
      <alignment horizontal="left" vertical="center"/>
    </xf>
    <xf numFmtId="0" fontId="12" fillId="10" borderId="38" xfId="3" applyFont="1" applyFill="1" applyBorder="1" applyAlignment="1">
      <alignment horizontal="left" vertical="center"/>
    </xf>
    <xf numFmtId="0" fontId="12" fillId="10" borderId="37" xfId="3" applyFont="1" applyFill="1" applyBorder="1" applyAlignment="1">
      <alignment horizontal="left" vertical="center"/>
    </xf>
    <xf numFmtId="0" fontId="12" fillId="10" borderId="39" xfId="3" applyFont="1" applyFill="1" applyBorder="1" applyAlignment="1">
      <alignment horizontal="left" vertical="center"/>
    </xf>
    <xf numFmtId="0" fontId="12" fillId="10" borderId="62" xfId="3" applyFont="1" applyFill="1" applyBorder="1" applyAlignment="1">
      <alignment horizontal="left" vertical="center"/>
    </xf>
    <xf numFmtId="0" fontId="12" fillId="10" borderId="41" xfId="3" applyFont="1" applyFill="1" applyBorder="1" applyAlignment="1">
      <alignment horizontal="left" vertical="center"/>
    </xf>
    <xf numFmtId="0" fontId="12" fillId="10" borderId="40" xfId="3" applyFont="1" applyFill="1" applyBorder="1" applyAlignment="1">
      <alignment horizontal="left" vertical="center"/>
    </xf>
    <xf numFmtId="0" fontId="12" fillId="10" borderId="1" xfId="3" applyFont="1" applyFill="1" applyBorder="1" applyAlignment="1">
      <alignment horizontal="center" vertical="center"/>
    </xf>
    <xf numFmtId="0" fontId="14" fillId="0" borderId="6" xfId="3" applyFont="1" applyBorder="1">
      <alignment vertical="center"/>
    </xf>
    <xf numFmtId="0" fontId="12" fillId="10" borderId="29" xfId="3" applyFont="1" applyFill="1" applyBorder="1" applyAlignment="1">
      <alignment horizontal="justify" vertical="center" wrapText="1"/>
    </xf>
    <xf numFmtId="0" fontId="12" fillId="10" borderId="5" xfId="3" applyFont="1" applyFill="1" applyBorder="1" applyAlignment="1">
      <alignment horizontal="justify" vertical="center" wrapText="1"/>
    </xf>
    <xf numFmtId="0" fontId="12" fillId="10" borderId="6" xfId="3" applyFont="1" applyFill="1" applyBorder="1" applyAlignment="1">
      <alignment horizontal="justify" vertical="center" wrapText="1"/>
    </xf>
    <xf numFmtId="0" fontId="12" fillId="10" borderId="138" xfId="3" applyFont="1" applyFill="1" applyBorder="1" applyAlignment="1">
      <alignment horizontal="justify" vertical="center" wrapText="1"/>
    </xf>
    <xf numFmtId="0" fontId="12" fillId="10" borderId="27" xfId="3" applyFont="1" applyFill="1" applyBorder="1" applyAlignment="1">
      <alignment horizontal="justify" vertical="center" wrapText="1"/>
    </xf>
    <xf numFmtId="38" fontId="12" fillId="0" borderId="2" xfId="2" applyFont="1" applyBorder="1" applyAlignment="1">
      <alignment horizontal="left" vertical="center"/>
    </xf>
    <xf numFmtId="0" fontId="12" fillId="10" borderId="49" xfId="3" applyFont="1" applyFill="1" applyBorder="1" applyAlignment="1" applyProtection="1">
      <alignment horizontal="center" vertical="center"/>
      <protection locked="0"/>
    </xf>
    <xf numFmtId="0" fontId="12" fillId="10" borderId="48" xfId="3" applyFont="1" applyFill="1" applyBorder="1" applyAlignment="1" applyProtection="1">
      <alignment horizontal="center" vertical="center"/>
      <protection locked="0"/>
    </xf>
    <xf numFmtId="180" fontId="12" fillId="10" borderId="48" xfId="3" applyNumberFormat="1" applyFont="1" applyFill="1" applyBorder="1" applyAlignment="1" applyProtection="1">
      <alignment horizontal="right" vertical="center" indent="1"/>
      <protection locked="0"/>
    </xf>
    <xf numFmtId="0" fontId="12" fillId="10" borderId="48" xfId="3" applyFont="1" applyFill="1" applyBorder="1" applyProtection="1">
      <alignment vertical="center"/>
      <protection locked="0"/>
    </xf>
    <xf numFmtId="0" fontId="12" fillId="10" borderId="50" xfId="3" applyFont="1" applyFill="1" applyBorder="1" applyProtection="1">
      <alignment vertical="center"/>
      <protection locked="0"/>
    </xf>
    <xf numFmtId="180" fontId="12" fillId="10" borderId="55" xfId="3" applyNumberFormat="1" applyFont="1" applyFill="1" applyBorder="1" applyAlignment="1">
      <alignment horizontal="right" vertical="center" indent="1"/>
    </xf>
    <xf numFmtId="0" fontId="12" fillId="10" borderId="4" xfId="3" applyFont="1" applyFill="1" applyBorder="1" applyAlignment="1">
      <alignment horizontal="center" vertical="center"/>
    </xf>
    <xf numFmtId="0" fontId="12" fillId="0" borderId="152" xfId="3" applyFont="1" applyBorder="1" applyAlignment="1">
      <alignment horizontal="left" vertical="center" wrapText="1"/>
    </xf>
    <xf numFmtId="0" fontId="12" fillId="10" borderId="1" xfId="3" applyFont="1" applyFill="1" applyBorder="1" applyAlignment="1">
      <alignment horizontal="left" vertical="center" wrapText="1"/>
    </xf>
    <xf numFmtId="0" fontId="12" fillId="10" borderId="2" xfId="3" applyFont="1" applyFill="1" applyBorder="1" applyAlignment="1">
      <alignment horizontal="left" vertical="center" wrapText="1"/>
    </xf>
    <xf numFmtId="0" fontId="12" fillId="10" borderId="11" xfId="3" applyFont="1" applyFill="1" applyBorder="1" applyAlignment="1">
      <alignment horizontal="left" vertical="center" wrapText="1"/>
    </xf>
    <xf numFmtId="0" fontId="12" fillId="0" borderId="6" xfId="3" applyFont="1" applyBorder="1" applyAlignment="1">
      <alignment horizontal="distributed" vertical="center"/>
    </xf>
    <xf numFmtId="0" fontId="14" fillId="0" borderId="29" xfId="3" applyFont="1" applyBorder="1" applyAlignment="1">
      <alignment horizontal="left" vertical="distributed"/>
    </xf>
    <xf numFmtId="0" fontId="14" fillId="0" borderId="16" xfId="3" applyFont="1" applyBorder="1" applyAlignment="1">
      <alignment horizontal="left" vertical="distributed"/>
    </xf>
    <xf numFmtId="188" fontId="12" fillId="10" borderId="143" xfId="2" applyNumberFormat="1" applyFont="1" applyFill="1" applyBorder="1" applyAlignment="1">
      <alignment horizontal="right" vertical="center"/>
    </xf>
    <xf numFmtId="0" fontId="12" fillId="0" borderId="19" xfId="3" applyFont="1" applyBorder="1">
      <alignment vertical="center"/>
    </xf>
    <xf numFmtId="0" fontId="12" fillId="0" borderId="13" xfId="3" applyFont="1" applyBorder="1">
      <alignment vertical="center"/>
    </xf>
    <xf numFmtId="0" fontId="12" fillId="0" borderId="20" xfId="3" applyFont="1" applyBorder="1">
      <alignment vertical="center"/>
    </xf>
    <xf numFmtId="0" fontId="12" fillId="10" borderId="29" xfId="3" applyFont="1" applyFill="1" applyBorder="1" applyAlignment="1">
      <alignment horizontal="left" vertical="center" wrapText="1"/>
    </xf>
    <xf numFmtId="0" fontId="12" fillId="10" borderId="4" xfId="3" applyFont="1" applyFill="1" applyBorder="1" applyAlignment="1">
      <alignment horizontal="left" vertical="center" wrapText="1"/>
    </xf>
    <xf numFmtId="0" fontId="12" fillId="10" borderId="16" xfId="3" applyFont="1" applyFill="1" applyBorder="1" applyAlignment="1">
      <alignment horizontal="left" vertical="center" wrapText="1"/>
    </xf>
    <xf numFmtId="0" fontId="14" fillId="0" borderId="21" xfId="3" applyFont="1" applyBorder="1" applyAlignment="1">
      <alignment vertical="center" wrapText="1"/>
    </xf>
    <xf numFmtId="0" fontId="14" fillId="0" borderId="17" xfId="3" applyFont="1" applyBorder="1" applyAlignment="1">
      <alignment vertical="center" wrapText="1"/>
    </xf>
    <xf numFmtId="0" fontId="14" fillId="0" borderId="5" xfId="3" applyFont="1" applyBorder="1" applyAlignment="1">
      <alignment vertical="center" wrapText="1"/>
    </xf>
    <xf numFmtId="0" fontId="14" fillId="0" borderId="6" xfId="3" applyFont="1" applyBorder="1" applyAlignment="1">
      <alignment vertical="center" wrapText="1"/>
    </xf>
    <xf numFmtId="0" fontId="14" fillId="0" borderId="138" xfId="3" applyFont="1" applyBorder="1" applyAlignment="1">
      <alignment vertical="center" wrapText="1"/>
    </xf>
    <xf numFmtId="0" fontId="0" fillId="0" borderId="2" xfId="0" applyBorder="1" applyAlignment="1">
      <alignment horizontal="distributed" vertical="center" shrinkToFit="1"/>
    </xf>
    <xf numFmtId="188" fontId="12" fillId="10" borderId="2" xfId="3" applyNumberFormat="1" applyFont="1" applyFill="1" applyBorder="1" applyAlignment="1">
      <alignment horizontal="right" vertical="center" shrinkToFit="1"/>
    </xf>
    <xf numFmtId="190" fontId="12" fillId="10" borderId="5" xfId="3" applyNumberFormat="1" applyFont="1" applyFill="1" applyBorder="1" applyAlignment="1">
      <alignment horizontal="right" vertical="center"/>
    </xf>
    <xf numFmtId="190" fontId="12" fillId="10" borderId="6" xfId="3" applyNumberFormat="1" applyFont="1" applyFill="1" applyBorder="1" applyAlignment="1">
      <alignment horizontal="right" vertical="center"/>
    </xf>
    <xf numFmtId="0" fontId="12" fillId="10" borderId="51" xfId="3" applyFont="1" applyFill="1" applyBorder="1" applyAlignment="1">
      <alignment horizontal="center" vertical="center"/>
    </xf>
    <xf numFmtId="188" fontId="12" fillId="10" borderId="5" xfId="3" applyNumberFormat="1" applyFont="1" applyFill="1" applyBorder="1" applyAlignment="1">
      <alignment horizontal="right" vertical="center"/>
    </xf>
    <xf numFmtId="188" fontId="12" fillId="10" borderId="6" xfId="3" applyNumberFormat="1" applyFont="1" applyFill="1" applyBorder="1" applyAlignment="1">
      <alignment horizontal="right" vertical="center"/>
    </xf>
    <xf numFmtId="0" fontId="12" fillId="10" borderId="1" xfId="3" applyFont="1" applyFill="1" applyBorder="1" applyAlignment="1">
      <alignment horizontal="right" vertical="center"/>
    </xf>
    <xf numFmtId="0" fontId="12" fillId="10" borderId="2" xfId="3" applyFont="1" applyFill="1" applyBorder="1" applyAlignment="1">
      <alignment horizontal="right" vertical="center"/>
    </xf>
    <xf numFmtId="0" fontId="14" fillId="10" borderId="4" xfId="3" applyFont="1" applyFill="1" applyBorder="1" applyAlignment="1">
      <alignment horizontal="left" vertical="center"/>
    </xf>
    <xf numFmtId="0" fontId="12" fillId="10" borderId="19" xfId="3" applyFont="1" applyFill="1" applyBorder="1" applyAlignment="1">
      <alignment horizontal="left" vertical="center" shrinkToFit="1"/>
    </xf>
    <xf numFmtId="0" fontId="12" fillId="10" borderId="13" xfId="3" applyFont="1" applyFill="1" applyBorder="1" applyAlignment="1">
      <alignment horizontal="left" vertical="center" shrinkToFit="1"/>
    </xf>
    <xf numFmtId="0" fontId="12" fillId="10" borderId="20" xfId="3" applyFont="1" applyFill="1" applyBorder="1" applyAlignment="1">
      <alignment horizontal="left" vertical="center" shrinkToFit="1"/>
    </xf>
    <xf numFmtId="0" fontId="12" fillId="10" borderId="6" xfId="3" applyFont="1" applyFill="1" applyBorder="1" applyAlignment="1">
      <alignment horizontal="center" vertical="center"/>
    </xf>
    <xf numFmtId="0" fontId="12" fillId="10" borderId="6" xfId="3" applyFont="1" applyFill="1" applyBorder="1" applyAlignment="1">
      <alignment horizontal="center" vertical="distributed"/>
    </xf>
    <xf numFmtId="0" fontId="23" fillId="0" borderId="91" xfId="5" applyFont="1" applyBorder="1" applyAlignment="1">
      <alignment horizontal="center" vertical="center" textRotation="255" shrinkToFit="1"/>
    </xf>
    <xf numFmtId="0" fontId="23" fillId="0" borderId="4" xfId="5" applyFont="1" applyBorder="1" applyAlignment="1">
      <alignment horizontal="center" vertical="center"/>
    </xf>
    <xf numFmtId="0" fontId="23" fillId="0" borderId="103" xfId="5" applyFont="1" applyBorder="1" applyAlignment="1">
      <alignment horizontal="center" vertical="center" textRotation="255" shrinkToFit="1"/>
    </xf>
    <xf numFmtId="0" fontId="18" fillId="0" borderId="5" xfId="5" applyBorder="1" applyAlignment="1">
      <alignment vertical="center" shrinkToFit="1"/>
    </xf>
    <xf numFmtId="0" fontId="18" fillId="0" borderId="31" xfId="5" applyBorder="1" applyAlignment="1">
      <alignment vertical="center" shrinkToFit="1"/>
    </xf>
    <xf numFmtId="0" fontId="18" fillId="0" borderId="57" xfId="5" applyBorder="1">
      <alignment vertical="center"/>
    </xf>
    <xf numFmtId="0" fontId="18" fillId="0" borderId="117" xfId="5" applyBorder="1">
      <alignment vertical="center"/>
    </xf>
    <xf numFmtId="0" fontId="18" fillId="0" borderId="29" xfId="5" applyBorder="1">
      <alignment vertical="center"/>
    </xf>
    <xf numFmtId="0" fontId="18" fillId="0" borderId="30" xfId="5" applyBorder="1">
      <alignment vertical="center"/>
    </xf>
    <xf numFmtId="0" fontId="23" fillId="0" borderId="52" xfId="5" applyFont="1" applyBorder="1" applyAlignment="1">
      <alignment horizontal="center" vertical="center" textRotation="255" shrinkToFit="1"/>
    </xf>
    <xf numFmtId="0" fontId="23" fillId="0" borderId="2" xfId="5" applyFont="1" applyBorder="1" applyAlignment="1">
      <alignment horizontal="center" vertical="center"/>
    </xf>
    <xf numFmtId="0" fontId="18" fillId="3" borderId="19" xfId="5" applyFill="1" applyBorder="1" applyAlignment="1" applyProtection="1">
      <alignment horizontal="center" vertical="center"/>
      <protection locked="0"/>
    </xf>
    <xf numFmtId="0" fontId="18" fillId="3" borderId="13" xfId="5" applyFill="1" applyBorder="1" applyAlignment="1" applyProtection="1">
      <alignment horizontal="center" vertical="center"/>
      <protection locked="0"/>
    </xf>
    <xf numFmtId="0" fontId="18" fillId="3" borderId="20" xfId="5" applyFill="1" applyBorder="1" applyAlignment="1" applyProtection="1">
      <alignment horizontal="center" vertical="center"/>
      <protection locked="0"/>
    </xf>
    <xf numFmtId="0" fontId="18" fillId="0" borderId="70" xfId="5" applyBorder="1" applyAlignment="1">
      <alignment vertical="center" wrapText="1" shrinkToFit="1"/>
    </xf>
    <xf numFmtId="0" fontId="18" fillId="0" borderId="90" xfId="5" applyBorder="1" applyAlignment="1">
      <alignment vertical="center" shrinkToFit="1"/>
    </xf>
    <xf numFmtId="0" fontId="12" fillId="7" borderId="48" xfId="3" applyFont="1" applyFill="1" applyBorder="1" applyAlignment="1" applyProtection="1">
      <alignment horizontal="center" vertical="center"/>
      <protection locked="0"/>
    </xf>
    <xf numFmtId="0" fontId="12" fillId="7" borderId="57" xfId="3" applyFont="1" applyFill="1" applyBorder="1" applyAlignment="1" applyProtection="1">
      <alignment horizontal="center" vertical="center"/>
      <protection locked="0"/>
    </xf>
    <xf numFmtId="0" fontId="12" fillId="7" borderId="29" xfId="3" applyFont="1" applyFill="1" applyBorder="1" applyAlignment="1" applyProtection="1">
      <alignment horizontal="center" vertical="center"/>
      <protection locked="0"/>
    </xf>
    <xf numFmtId="0" fontId="12" fillId="7" borderId="4" xfId="3" applyFont="1" applyFill="1" applyBorder="1" applyAlignment="1" applyProtection="1">
      <alignment horizontal="center" vertical="center"/>
      <protection locked="0"/>
    </xf>
    <xf numFmtId="0" fontId="12" fillId="7" borderId="30" xfId="3" applyFont="1" applyFill="1" applyBorder="1" applyAlignment="1" applyProtection="1">
      <alignment horizontal="center" vertical="center"/>
      <protection locked="0"/>
    </xf>
    <xf numFmtId="0" fontId="12" fillId="7" borderId="5" xfId="3" applyFont="1" applyFill="1" applyBorder="1" applyAlignment="1" applyProtection="1">
      <alignment horizontal="center" vertical="center"/>
      <protection locked="0"/>
    </xf>
    <xf numFmtId="0" fontId="12" fillId="7" borderId="6" xfId="3" applyFont="1" applyFill="1" applyBorder="1" applyAlignment="1" applyProtection="1">
      <alignment horizontal="center" vertical="center"/>
      <protection locked="0"/>
    </xf>
    <xf numFmtId="0" fontId="12" fillId="7" borderId="31" xfId="3" applyFont="1" applyFill="1" applyBorder="1" applyAlignment="1" applyProtection="1">
      <alignment horizontal="center" vertical="center"/>
      <protection locked="0"/>
    </xf>
    <xf numFmtId="0" fontId="12" fillId="7" borderId="57" xfId="0" applyFont="1" applyFill="1" applyBorder="1" applyAlignment="1" applyProtection="1">
      <alignment horizontal="center" vertical="center"/>
      <protection locked="0"/>
    </xf>
    <xf numFmtId="0" fontId="12" fillId="7" borderId="58" xfId="3" applyFont="1" applyFill="1" applyBorder="1" applyAlignment="1" applyProtection="1">
      <alignment horizontal="center" vertical="center"/>
      <protection locked="0"/>
    </xf>
    <xf numFmtId="49" fontId="12" fillId="7" borderId="58" xfId="3" applyNumberFormat="1" applyFont="1" applyFill="1" applyBorder="1" applyAlignment="1" applyProtection="1">
      <alignment horizontal="right" vertical="center"/>
      <protection locked="0"/>
    </xf>
    <xf numFmtId="0" fontId="12" fillId="7" borderId="29"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30" xfId="0" applyFont="1" applyFill="1" applyBorder="1" applyAlignment="1" applyProtection="1">
      <alignment horizontal="center" vertical="center"/>
      <protection locked="0"/>
    </xf>
    <xf numFmtId="49" fontId="12" fillId="7" borderId="5" xfId="3" applyNumberFormat="1" applyFont="1" applyFill="1" applyBorder="1" applyAlignment="1" applyProtection="1">
      <alignment horizontal="right" vertical="center"/>
      <protection locked="0"/>
    </xf>
    <xf numFmtId="49" fontId="12" fillId="7" borderId="6" xfId="3" applyNumberFormat="1" applyFont="1" applyFill="1" applyBorder="1" applyAlignment="1" applyProtection="1">
      <alignment horizontal="right" vertical="center"/>
      <protection locked="0"/>
    </xf>
    <xf numFmtId="49" fontId="12" fillId="7" borderId="31" xfId="3" applyNumberFormat="1" applyFont="1" applyFill="1" applyBorder="1" applyAlignment="1" applyProtection="1">
      <alignment horizontal="right" vertical="center"/>
      <protection locked="0"/>
    </xf>
    <xf numFmtId="0" fontId="16" fillId="0" borderId="0" xfId="3" applyFont="1" applyAlignment="1">
      <alignment horizontal="center" vertical="center"/>
    </xf>
    <xf numFmtId="0" fontId="12" fillId="3" borderId="6" xfId="3" applyFont="1" applyFill="1" applyBorder="1" applyAlignment="1">
      <alignment vertical="center" shrinkToFit="1"/>
    </xf>
    <xf numFmtId="176" fontId="12" fillId="0" borderId="48" xfId="2" applyNumberFormat="1" applyFont="1" applyBorder="1" applyAlignment="1">
      <alignment horizontal="center" vertical="center" wrapText="1"/>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48" fillId="0" borderId="0" xfId="3" quotePrefix="1" applyFont="1" applyAlignment="1">
      <alignment horizontal="right" vertical="center"/>
    </xf>
    <xf numFmtId="0" fontId="12" fillId="3" borderId="52" xfId="3" applyFont="1" applyFill="1" applyBorder="1" applyAlignment="1" applyProtection="1">
      <alignment horizontal="center" vertical="distributed"/>
      <protection locked="0"/>
    </xf>
    <xf numFmtId="0" fontId="12" fillId="3" borderId="6" xfId="3" applyFont="1" applyFill="1" applyBorder="1" applyAlignment="1" applyProtection="1">
      <alignment horizontal="center" vertical="distributed"/>
      <protection locked="0"/>
    </xf>
    <xf numFmtId="0" fontId="15" fillId="0" borderId="6" xfId="3" applyFont="1" applyBorder="1" applyAlignment="1" applyProtection="1">
      <alignment horizontal="center" vertical="distributed"/>
      <protection locked="0"/>
    </xf>
    <xf numFmtId="0" fontId="0" fillId="0" borderId="6" xfId="0" applyBorder="1">
      <alignment vertical="center"/>
    </xf>
    <xf numFmtId="0" fontId="15" fillId="0" borderId="8" xfId="3" applyFont="1" applyBorder="1" applyAlignment="1" applyProtection="1">
      <alignment horizontal="center" vertical="distributed"/>
      <protection locked="0"/>
    </xf>
    <xf numFmtId="0" fontId="0" fillId="0" borderId="8" xfId="0" applyBorder="1">
      <alignment vertical="center"/>
    </xf>
    <xf numFmtId="38" fontId="12" fillId="3" borderId="6" xfId="2" applyFont="1" applyFill="1" applyBorder="1" applyAlignment="1" applyProtection="1">
      <alignment horizontal="center" vertical="center"/>
      <protection locked="0"/>
    </xf>
    <xf numFmtId="0" fontId="12" fillId="3" borderId="7" xfId="3" applyFont="1" applyFill="1" applyBorder="1" applyAlignment="1" applyProtection="1">
      <alignment horizontal="center" vertical="distributed"/>
      <protection locked="0"/>
    </xf>
    <xf numFmtId="0" fontId="12" fillId="3" borderId="8" xfId="3" applyFont="1" applyFill="1" applyBorder="1" applyAlignment="1" applyProtection="1">
      <alignment horizontal="center" vertical="distributed"/>
      <protection locked="0"/>
    </xf>
    <xf numFmtId="0" fontId="12" fillId="0" borderId="0" xfId="0" applyFont="1" applyAlignment="1">
      <alignment horizontal="center" vertical="center"/>
    </xf>
    <xf numFmtId="0" fontId="0" fillId="0" borderId="8" xfId="0" applyBorder="1" applyAlignment="1">
      <alignment horizontal="center" vertical="distributed"/>
    </xf>
    <xf numFmtId="0" fontId="12" fillId="3" borderId="2" xfId="3" applyFont="1" applyFill="1" applyBorder="1" applyAlignment="1" applyProtection="1">
      <alignment horizontal="center" vertical="distributed"/>
      <protection locked="0"/>
    </xf>
    <xf numFmtId="0" fontId="0" fillId="0" borderId="2" xfId="0" applyBorder="1" applyAlignment="1">
      <alignment horizontal="center" vertical="distributed"/>
    </xf>
    <xf numFmtId="0" fontId="12" fillId="3" borderId="10" xfId="3" applyFont="1" applyFill="1" applyBorder="1" applyAlignment="1" applyProtection="1">
      <alignment horizontal="left" vertical="distributed"/>
      <protection locked="0"/>
    </xf>
    <xf numFmtId="0" fontId="12" fillId="3" borderId="2" xfId="3" applyFont="1" applyFill="1" applyBorder="1" applyAlignment="1" applyProtection="1">
      <alignment horizontal="left" vertical="distributed"/>
      <protection locked="0"/>
    </xf>
    <xf numFmtId="0" fontId="0" fillId="3" borderId="2" xfId="0" applyFill="1" applyBorder="1">
      <alignment vertical="center"/>
    </xf>
    <xf numFmtId="0" fontId="0" fillId="3" borderId="11" xfId="0" applyFill="1" applyBorder="1">
      <alignment vertical="center"/>
    </xf>
    <xf numFmtId="0" fontId="11" fillId="3" borderId="199" xfId="3" applyFont="1" applyFill="1" applyBorder="1" applyAlignment="1" applyProtection="1">
      <alignment horizontal="left" vertical="distributed"/>
      <protection locked="0"/>
    </xf>
    <xf numFmtId="0" fontId="11" fillId="3" borderId="200" xfId="3" applyFont="1" applyFill="1" applyBorder="1" applyAlignment="1" applyProtection="1">
      <alignment horizontal="left" vertical="distributed"/>
      <protection locked="0"/>
    </xf>
    <xf numFmtId="0" fontId="104" fillId="3" borderId="200" xfId="0" applyFont="1" applyFill="1" applyBorder="1">
      <alignment vertical="center"/>
    </xf>
    <xf numFmtId="0" fontId="104" fillId="3" borderId="201" xfId="0" applyFont="1" applyFill="1" applyBorder="1">
      <alignment vertical="center"/>
    </xf>
    <xf numFmtId="0" fontId="12" fillId="3" borderId="23" xfId="3" applyFont="1" applyFill="1" applyBorder="1" applyAlignment="1" applyProtection="1">
      <alignment horizontal="left" vertical="distributed"/>
      <protection locked="0"/>
    </xf>
    <xf numFmtId="0" fontId="12" fillId="3" borderId="24" xfId="3" applyFont="1" applyFill="1" applyBorder="1" applyAlignment="1" applyProtection="1">
      <alignment horizontal="left" vertical="distributed"/>
      <protection locked="0"/>
    </xf>
    <xf numFmtId="0" fontId="0" fillId="3" borderId="24" xfId="0" applyFill="1" applyBorder="1">
      <alignment vertical="center"/>
    </xf>
    <xf numFmtId="0" fontId="0" fillId="3" borderId="25" xfId="0" applyFill="1" applyBorder="1">
      <alignment vertical="center"/>
    </xf>
    <xf numFmtId="0" fontId="12" fillId="0" borderId="0" xfId="3" quotePrefix="1" applyFont="1" applyAlignment="1">
      <alignment horizontal="right" vertical="center"/>
    </xf>
    <xf numFmtId="0" fontId="12" fillId="0" borderId="26" xfId="3" applyFont="1" applyBorder="1">
      <alignment vertical="center"/>
    </xf>
    <xf numFmtId="0" fontId="12" fillId="3" borderId="0" xfId="3" applyFont="1" applyFill="1" applyAlignment="1" applyProtection="1">
      <alignment shrinkToFit="1"/>
      <protection locked="0"/>
    </xf>
    <xf numFmtId="0" fontId="12" fillId="0" borderId="0" xfId="3" applyFont="1" applyAlignment="1" applyProtection="1">
      <alignment horizontal="justify" vertical="center" wrapText="1"/>
      <protection locked="0"/>
    </xf>
    <xf numFmtId="0" fontId="12" fillId="0" borderId="0" xfId="3" applyFont="1" applyAlignment="1">
      <alignment horizontal="center" vertical="distributed" wrapText="1"/>
    </xf>
    <xf numFmtId="0" fontId="12" fillId="3" borderId="0" xfId="3" applyFont="1" applyFill="1" applyProtection="1">
      <alignment vertical="center"/>
      <protection locked="0"/>
    </xf>
    <xf numFmtId="0" fontId="12" fillId="3" borderId="0" xfId="3" applyFont="1" applyFill="1" applyAlignment="1" applyProtection="1">
      <alignment wrapText="1"/>
      <protection locked="0"/>
    </xf>
    <xf numFmtId="38" fontId="12" fillId="0" borderId="4" xfId="2" applyFont="1" applyBorder="1" applyAlignment="1">
      <alignment horizontal="center" vertical="center"/>
    </xf>
    <xf numFmtId="0" fontId="0" fillId="0" borderId="0" xfId="0" applyAlignment="1">
      <alignment horizontal="center" vertical="center"/>
    </xf>
    <xf numFmtId="0" fontId="12" fillId="23" borderId="49" xfId="3" applyFont="1" applyFill="1" applyBorder="1" applyAlignment="1" applyProtection="1">
      <alignment horizontal="center" vertical="center"/>
      <protection locked="0"/>
    </xf>
    <xf numFmtId="180" fontId="12" fillId="23" borderId="48" xfId="3" applyNumberFormat="1" applyFont="1" applyFill="1" applyBorder="1" applyAlignment="1" applyProtection="1">
      <alignment horizontal="center" vertical="center"/>
      <protection locked="0"/>
    </xf>
    <xf numFmtId="180" fontId="12" fillId="3" borderId="55" xfId="3" applyNumberFormat="1" applyFont="1" applyFill="1" applyBorder="1" applyAlignment="1">
      <alignment horizontal="center" vertical="center"/>
    </xf>
    <xf numFmtId="0" fontId="12" fillId="23" borderId="10" xfId="3" applyFont="1" applyFill="1" applyBorder="1" applyAlignment="1" applyProtection="1">
      <alignment horizontal="center" vertical="center"/>
      <protection locked="0"/>
    </xf>
    <xf numFmtId="180" fontId="98" fillId="22" borderId="104" xfId="3" applyNumberFormat="1" applyFont="1" applyFill="1" applyBorder="1" applyAlignment="1" applyProtection="1">
      <alignment horizontal="center" vertical="center" wrapText="1"/>
      <protection locked="0"/>
    </xf>
    <xf numFmtId="177" fontId="12" fillId="23" borderId="1" xfId="2" applyNumberFormat="1" applyFont="1" applyFill="1" applyBorder="1" applyAlignment="1" applyProtection="1">
      <alignment vertical="center"/>
      <protection locked="0"/>
    </xf>
    <xf numFmtId="177" fontId="12" fillId="23" borderId="2" xfId="2" applyNumberFormat="1" applyFont="1" applyFill="1" applyBorder="1" applyAlignment="1" applyProtection="1">
      <alignment vertical="center"/>
      <protection locked="0"/>
    </xf>
    <xf numFmtId="177" fontId="12" fillId="23" borderId="3" xfId="2" applyNumberFormat="1" applyFont="1" applyFill="1" applyBorder="1" applyAlignment="1" applyProtection="1">
      <alignment vertical="center"/>
      <protection locked="0"/>
    </xf>
    <xf numFmtId="177" fontId="12" fillId="3" borderId="19" xfId="2" applyNumberFormat="1" applyFont="1" applyFill="1" applyBorder="1" applyAlignment="1" applyProtection="1">
      <alignment vertical="center"/>
    </xf>
    <xf numFmtId="177" fontId="12" fillId="3" borderId="13" xfId="2" applyNumberFormat="1" applyFont="1" applyFill="1" applyBorder="1" applyAlignment="1" applyProtection="1">
      <alignment vertical="center"/>
    </xf>
    <xf numFmtId="177" fontId="12" fillId="3" borderId="18" xfId="2" applyNumberFormat="1" applyFont="1" applyFill="1" applyBorder="1" applyAlignment="1" applyProtection="1">
      <alignment vertical="center"/>
    </xf>
    <xf numFmtId="38" fontId="12" fillId="0" borderId="0" xfId="2" applyFont="1" applyBorder="1" applyAlignment="1" applyProtection="1">
      <alignment horizontal="right" vertical="center"/>
      <protection locked="0"/>
    </xf>
    <xf numFmtId="177" fontId="12" fillId="3" borderId="1" xfId="2" applyNumberFormat="1" applyFont="1" applyFill="1" applyBorder="1" applyAlignment="1" applyProtection="1">
      <alignment vertical="center"/>
    </xf>
    <xf numFmtId="177" fontId="12" fillId="3" borderId="2" xfId="2" applyNumberFormat="1" applyFont="1" applyFill="1" applyBorder="1" applyAlignment="1" applyProtection="1">
      <alignment vertical="center"/>
    </xf>
    <xf numFmtId="177" fontId="12" fillId="3" borderId="3" xfId="2" applyNumberFormat="1" applyFont="1" applyFill="1" applyBorder="1" applyAlignment="1" applyProtection="1">
      <alignment vertical="center"/>
    </xf>
    <xf numFmtId="0" fontId="12" fillId="0" borderId="43" xfId="3" applyFont="1" applyBorder="1" applyAlignment="1">
      <alignment horizontal="distributed" vertical="distributed"/>
    </xf>
    <xf numFmtId="187" fontId="12" fillId="23" borderId="1" xfId="3" applyNumberFormat="1" applyFont="1" applyFill="1" applyBorder="1" applyAlignment="1" applyProtection="1">
      <alignment horizontal="distributed" vertical="center" indent="1"/>
      <protection locked="0"/>
    </xf>
    <xf numFmtId="187" fontId="12" fillId="23" borderId="2" xfId="3" applyNumberFormat="1" applyFont="1" applyFill="1" applyBorder="1" applyAlignment="1" applyProtection="1">
      <alignment horizontal="distributed" vertical="center" indent="1"/>
      <protection locked="0"/>
    </xf>
    <xf numFmtId="179" fontId="12" fillId="3" borderId="2" xfId="2" applyNumberFormat="1" applyFont="1" applyFill="1" applyBorder="1" applyAlignment="1" applyProtection="1">
      <alignment horizontal="right" vertical="center"/>
    </xf>
    <xf numFmtId="0" fontId="12" fillId="23" borderId="0" xfId="3" applyFont="1" applyFill="1" applyAlignment="1" applyProtection="1">
      <alignment vertical="top" wrapText="1"/>
      <protection locked="0"/>
    </xf>
    <xf numFmtId="0" fontId="12" fillId="23" borderId="17" xfId="3" applyFont="1" applyFill="1" applyBorder="1" applyAlignment="1" applyProtection="1">
      <alignment vertical="top" wrapText="1"/>
      <protection locked="0"/>
    </xf>
    <xf numFmtId="0" fontId="12" fillId="23" borderId="6" xfId="3" applyFont="1" applyFill="1" applyBorder="1" applyAlignment="1" applyProtection="1">
      <alignment vertical="top" wrapText="1"/>
      <protection locked="0"/>
    </xf>
    <xf numFmtId="0" fontId="12" fillId="23" borderId="138" xfId="3" applyFont="1" applyFill="1" applyBorder="1" applyAlignment="1" applyProtection="1">
      <alignment vertical="top" wrapText="1"/>
      <protection locked="0"/>
    </xf>
    <xf numFmtId="0" fontId="12" fillId="0" borderId="1" xfId="3" applyFont="1" applyBorder="1">
      <alignment vertical="center"/>
    </xf>
    <xf numFmtId="0" fontId="0" fillId="0" borderId="11" xfId="0" applyBorder="1">
      <alignment vertical="center"/>
    </xf>
    <xf numFmtId="0" fontId="15" fillId="0" borderId="0" xfId="3" applyFont="1" applyAlignment="1" applyProtection="1">
      <alignment horizontal="center" vertical="center" wrapText="1" shrinkToFit="1"/>
      <protection locked="0"/>
    </xf>
    <xf numFmtId="0" fontId="15" fillId="0" borderId="0" xfId="3" applyFont="1" applyAlignment="1" applyProtection="1">
      <alignment horizontal="center" vertical="center" shrinkToFit="1"/>
      <protection locked="0"/>
    </xf>
    <xf numFmtId="0" fontId="12" fillId="3" borderId="5" xfId="3" applyFont="1" applyFill="1" applyBorder="1" applyAlignment="1">
      <alignment horizontal="left" vertical="center" indent="1"/>
    </xf>
    <xf numFmtId="0" fontId="12" fillId="3" borderId="6" xfId="3" applyFont="1" applyFill="1" applyBorder="1" applyAlignment="1">
      <alignment horizontal="left" vertical="center" indent="1"/>
    </xf>
    <xf numFmtId="0" fontId="12" fillId="3" borderId="138" xfId="3" applyFont="1" applyFill="1" applyBorder="1" applyAlignment="1">
      <alignment horizontal="left" vertical="center" indent="1"/>
    </xf>
    <xf numFmtId="3" fontId="12" fillId="3" borderId="45" xfId="3" applyNumberFormat="1" applyFont="1" applyFill="1" applyBorder="1" applyAlignment="1">
      <alignment horizontal="right" vertical="distributed" indent="1"/>
    </xf>
    <xf numFmtId="3" fontId="12" fillId="3" borderId="2" xfId="3" applyNumberFormat="1" applyFont="1" applyFill="1" applyBorder="1" applyAlignment="1">
      <alignment horizontal="right" vertical="distributed" indent="1"/>
    </xf>
    <xf numFmtId="3" fontId="12" fillId="23" borderId="46" xfId="3" applyNumberFormat="1" applyFont="1" applyFill="1" applyBorder="1" applyAlignment="1">
      <alignment horizontal="right" vertical="distributed" indent="1"/>
    </xf>
    <xf numFmtId="3" fontId="12" fillId="23" borderId="43" xfId="3" applyNumberFormat="1" applyFont="1" applyFill="1" applyBorder="1" applyAlignment="1">
      <alignment horizontal="right" vertical="distributed" indent="1"/>
    </xf>
    <xf numFmtId="179" fontId="12" fillId="3" borderId="8" xfId="2" applyNumberFormat="1" applyFont="1" applyFill="1" applyBorder="1" applyAlignment="1" applyProtection="1">
      <alignment horizontal="right" vertical="center"/>
    </xf>
    <xf numFmtId="0" fontId="12" fillId="23" borderId="5" xfId="3" applyFont="1" applyFill="1" applyBorder="1" applyAlignment="1">
      <alignment horizontal="left" vertical="center" indent="1"/>
    </xf>
    <xf numFmtId="0" fontId="12" fillId="23" borderId="6" xfId="3" applyFont="1" applyFill="1" applyBorder="1" applyAlignment="1">
      <alignment horizontal="left" vertical="center" indent="1"/>
    </xf>
    <xf numFmtId="0" fontId="12" fillId="23" borderId="138" xfId="3" applyFont="1" applyFill="1" applyBorder="1" applyAlignment="1">
      <alignment horizontal="left" vertical="center" indent="1"/>
    </xf>
    <xf numFmtId="0" fontId="59" fillId="20" borderId="1" xfId="15" applyFont="1" applyFill="1" applyBorder="1" applyAlignment="1">
      <alignment horizontal="left" vertical="center" wrapText="1" shrinkToFit="1"/>
    </xf>
    <xf numFmtId="0" fontId="59" fillId="20" borderId="2" xfId="15" applyFont="1" applyFill="1" applyBorder="1" applyAlignment="1">
      <alignment horizontal="left" vertical="center" wrapText="1" shrinkToFit="1"/>
    </xf>
    <xf numFmtId="0" fontId="59" fillId="20" borderId="3" xfId="15" applyFont="1" applyFill="1" applyBorder="1" applyAlignment="1">
      <alignment horizontal="left" vertical="center" wrapText="1" shrinkToFit="1"/>
    </xf>
    <xf numFmtId="0" fontId="69" fillId="20" borderId="1" xfId="15" applyFont="1" applyFill="1" applyBorder="1" applyAlignment="1">
      <alignment horizontal="left" vertical="center" wrapText="1" shrinkToFit="1"/>
    </xf>
    <xf numFmtId="0" fontId="69" fillId="20" borderId="2" xfId="15" applyFont="1" applyFill="1" applyBorder="1" applyAlignment="1">
      <alignment horizontal="left" vertical="center" wrapText="1" shrinkToFit="1"/>
    </xf>
    <xf numFmtId="0" fontId="69" fillId="20" borderId="3" xfId="15" applyFont="1" applyFill="1" applyBorder="1" applyAlignment="1">
      <alignment horizontal="left" vertical="center" wrapText="1" shrinkToFit="1"/>
    </xf>
    <xf numFmtId="0" fontId="59" fillId="19" borderId="48" xfId="15" applyFont="1" applyFill="1" applyBorder="1" applyAlignment="1">
      <alignment horizontal="left" vertical="center"/>
    </xf>
    <xf numFmtId="0" fontId="69" fillId="20" borderId="1" xfId="15" applyFont="1" applyFill="1" applyBorder="1" applyAlignment="1">
      <alignment horizontal="left" vertical="center" wrapText="1"/>
    </xf>
    <xf numFmtId="0" fontId="69" fillId="20" borderId="2" xfId="15" applyFont="1" applyFill="1" applyBorder="1" applyAlignment="1">
      <alignment horizontal="left" vertical="center" wrapText="1"/>
    </xf>
    <xf numFmtId="0" fontId="69" fillId="20" borderId="3" xfId="15" applyFont="1" applyFill="1" applyBorder="1" applyAlignment="1">
      <alignment horizontal="left" vertical="center" wrapText="1"/>
    </xf>
    <xf numFmtId="0" fontId="60" fillId="20" borderId="1" xfId="15" applyFont="1" applyFill="1" applyBorder="1" applyAlignment="1">
      <alignment horizontal="left" vertical="top" wrapText="1"/>
    </xf>
    <xf numFmtId="0" fontId="60" fillId="20" borderId="2" xfId="15" applyFont="1" applyFill="1" applyBorder="1" applyAlignment="1">
      <alignment horizontal="left" vertical="top" wrapText="1"/>
    </xf>
    <xf numFmtId="0" fontId="60" fillId="20" borderId="3" xfId="15" applyFont="1" applyFill="1" applyBorder="1" applyAlignment="1">
      <alignment horizontal="left" vertical="top" wrapText="1"/>
    </xf>
    <xf numFmtId="0" fontId="59" fillId="20" borderId="1" xfId="15" applyFont="1" applyFill="1" applyBorder="1" applyAlignment="1">
      <alignment horizontal="center" vertical="top"/>
    </xf>
    <xf numFmtId="0" fontId="59" fillId="20" borderId="2" xfId="15" applyFont="1" applyFill="1" applyBorder="1" applyAlignment="1">
      <alignment horizontal="center" vertical="top"/>
    </xf>
    <xf numFmtId="0" fontId="59" fillId="20" borderId="2" xfId="15" applyFont="1" applyFill="1" applyBorder="1" applyAlignment="1">
      <alignment horizontal="left" vertical="top"/>
    </xf>
    <xf numFmtId="0" fontId="59" fillId="20" borderId="3" xfId="15" applyFont="1" applyFill="1" applyBorder="1" applyAlignment="1">
      <alignment horizontal="left" vertical="top"/>
    </xf>
    <xf numFmtId="0" fontId="60" fillId="20" borderId="1" xfId="15" applyFont="1" applyFill="1" applyBorder="1" applyAlignment="1">
      <alignment horizontal="center" vertical="top" wrapText="1"/>
    </xf>
    <xf numFmtId="0" fontId="60" fillId="20" borderId="2" xfId="15" applyFont="1" applyFill="1" applyBorder="1" applyAlignment="1">
      <alignment horizontal="center" vertical="top" wrapText="1"/>
    </xf>
    <xf numFmtId="0" fontId="60" fillId="19" borderId="48" xfId="15" applyFont="1" applyFill="1" applyBorder="1" applyAlignment="1">
      <alignment horizontal="left" vertical="top" wrapText="1"/>
    </xf>
    <xf numFmtId="0" fontId="0" fillId="0" borderId="58" xfId="0" applyBorder="1" applyAlignment="1">
      <alignment vertical="center" shrinkToFit="1"/>
    </xf>
    <xf numFmtId="0" fontId="18" fillId="0" borderId="61" xfId="5" applyBorder="1" applyAlignment="1">
      <alignment horizontal="center" vertical="center"/>
    </xf>
    <xf numFmtId="0" fontId="0" fillId="0" borderId="59" xfId="0" applyBorder="1">
      <alignment vertical="center"/>
    </xf>
    <xf numFmtId="0" fontId="0" fillId="0" borderId="176" xfId="0" applyBorder="1">
      <alignment vertical="center"/>
    </xf>
    <xf numFmtId="0" fontId="12" fillId="0" borderId="0" xfId="3" applyFont="1" applyAlignment="1" applyProtection="1">
      <alignment horizontal="left" vertical="center" wrapText="1"/>
      <protection locked="0"/>
    </xf>
    <xf numFmtId="0" fontId="12" fillId="23" borderId="14" xfId="3" applyFont="1" applyFill="1" applyBorder="1" applyAlignment="1">
      <alignment horizontal="left" vertical="center" indent="1"/>
    </xf>
    <xf numFmtId="0" fontId="12" fillId="23" borderId="8" xfId="3" applyFont="1" applyFill="1" applyBorder="1" applyAlignment="1">
      <alignment horizontal="left" vertical="center" indent="1"/>
    </xf>
    <xf numFmtId="0" fontId="12" fillId="23" borderId="15" xfId="3" applyFont="1" applyFill="1" applyBorder="1" applyAlignment="1">
      <alignment horizontal="left" vertical="center" indent="1"/>
    </xf>
    <xf numFmtId="0" fontId="12" fillId="23" borderId="2" xfId="3" applyFont="1" applyFill="1" applyBorder="1" applyAlignment="1">
      <alignment horizontal="distributed" vertical="center"/>
    </xf>
    <xf numFmtId="3" fontId="12" fillId="23" borderId="1" xfId="3" applyNumberFormat="1" applyFont="1" applyFill="1" applyBorder="1" applyAlignment="1">
      <alignment horizontal="right" vertical="center"/>
    </xf>
    <xf numFmtId="3" fontId="12" fillId="23" borderId="2" xfId="3" applyNumberFormat="1" applyFont="1" applyFill="1" applyBorder="1" applyAlignment="1">
      <alignment horizontal="right" vertical="center"/>
    </xf>
    <xf numFmtId="38" fontId="12" fillId="0" borderId="2" xfId="2" applyFont="1" applyBorder="1" applyAlignment="1">
      <alignment horizontal="left" vertical="distributed"/>
    </xf>
    <xf numFmtId="3" fontId="12" fillId="23" borderId="161" xfId="3" applyNumberFormat="1" applyFont="1" applyFill="1" applyBorder="1" applyAlignment="1">
      <alignment horizontal="right" vertical="center" wrapText="1"/>
    </xf>
    <xf numFmtId="3" fontId="12" fillId="23" borderId="13" xfId="3" applyNumberFormat="1" applyFont="1" applyFill="1" applyBorder="1" applyAlignment="1">
      <alignment horizontal="right" vertical="center" wrapText="1"/>
    </xf>
    <xf numFmtId="38" fontId="12" fillId="0" borderId="13" xfId="2" applyFont="1" applyBorder="1" applyAlignment="1">
      <alignment horizontal="left" vertical="distributed"/>
    </xf>
    <xf numFmtId="0" fontId="15" fillId="0" borderId="1" xfId="3" applyFont="1" applyBorder="1" applyAlignment="1">
      <alignment horizontal="justify" vertical="center" wrapText="1"/>
    </xf>
    <xf numFmtId="0" fontId="15" fillId="0" borderId="2" xfId="3" applyFont="1" applyBorder="1" applyAlignment="1">
      <alignment horizontal="justify" vertical="center" wrapText="1"/>
    </xf>
    <xf numFmtId="0" fontId="15" fillId="0" borderId="11" xfId="3" applyFont="1" applyBorder="1" applyAlignment="1">
      <alignment horizontal="justify" vertical="center" wrapText="1"/>
    </xf>
    <xf numFmtId="0" fontId="12" fillId="23" borderId="22" xfId="3" applyFont="1" applyFill="1" applyBorder="1" applyAlignment="1">
      <alignment horizontal="justify" vertical="top" wrapText="1"/>
    </xf>
    <xf numFmtId="0" fontId="12" fillId="23" borderId="0" xfId="3" applyFont="1" applyFill="1" applyAlignment="1">
      <alignment horizontal="justify" vertical="top" wrapText="1"/>
    </xf>
    <xf numFmtId="0" fontId="12" fillId="23" borderId="17" xfId="3" applyFont="1" applyFill="1" applyBorder="1" applyAlignment="1">
      <alignment horizontal="justify" vertical="top" wrapText="1"/>
    </xf>
    <xf numFmtId="0" fontId="12" fillId="23" borderId="52" xfId="3" applyFont="1" applyFill="1" applyBorder="1" applyAlignment="1">
      <alignment horizontal="justify" vertical="top" wrapText="1"/>
    </xf>
    <xf numFmtId="0" fontId="12" fillId="23" borderId="6" xfId="3" applyFont="1" applyFill="1" applyBorder="1" applyAlignment="1">
      <alignment horizontal="justify" vertical="top" wrapText="1"/>
    </xf>
    <xf numFmtId="0" fontId="12" fillId="23" borderId="138" xfId="3" applyFont="1" applyFill="1" applyBorder="1" applyAlignment="1">
      <alignment horizontal="justify" vertical="top" wrapText="1"/>
    </xf>
    <xf numFmtId="3" fontId="12" fillId="23" borderId="1" xfId="8" applyNumberFormat="1" applyFont="1" applyFill="1" applyBorder="1" applyAlignment="1">
      <alignment horizontal="right" vertical="center"/>
    </xf>
    <xf numFmtId="3" fontId="12" fillId="23" borderId="2" xfId="8" applyNumberFormat="1" applyFont="1" applyFill="1" applyBorder="1" applyAlignment="1">
      <alignment horizontal="right" vertical="center"/>
    </xf>
    <xf numFmtId="3" fontId="12" fillId="23" borderId="3" xfId="8" applyNumberFormat="1" applyFont="1" applyFill="1" applyBorder="1" applyAlignment="1">
      <alignment horizontal="right" vertical="center"/>
    </xf>
    <xf numFmtId="0" fontId="12" fillId="0" borderId="1" xfId="3" applyFont="1" applyBorder="1" applyAlignment="1">
      <alignment horizontal="left" vertical="center"/>
    </xf>
    <xf numFmtId="3" fontId="12" fillId="3" borderId="19" xfId="8" applyNumberFormat="1" applyFont="1" applyFill="1" applyBorder="1" applyAlignment="1">
      <alignment horizontal="right" vertical="center"/>
    </xf>
    <xf numFmtId="3" fontId="12" fillId="3" borderId="13" xfId="8" applyNumberFormat="1" applyFont="1" applyFill="1" applyBorder="1" applyAlignment="1">
      <alignment horizontal="right" vertical="center"/>
    </xf>
    <xf numFmtId="3" fontId="12" fillId="3" borderId="18" xfId="8" applyNumberFormat="1" applyFont="1" applyFill="1" applyBorder="1" applyAlignment="1">
      <alignment horizontal="right" vertical="center"/>
    </xf>
    <xf numFmtId="0" fontId="12" fillId="0" borderId="19" xfId="3" applyFont="1" applyBorder="1" applyAlignment="1">
      <alignment horizontal="left" vertical="center"/>
    </xf>
    <xf numFmtId="3" fontId="12" fillId="3" borderId="1" xfId="8" applyNumberFormat="1" applyFont="1" applyFill="1" applyBorder="1" applyAlignment="1">
      <alignment horizontal="right" vertical="center"/>
    </xf>
    <xf numFmtId="3" fontId="12" fillId="3" borderId="2" xfId="8" applyNumberFormat="1" applyFont="1" applyFill="1" applyBorder="1" applyAlignment="1">
      <alignment horizontal="right" vertical="center"/>
    </xf>
    <xf numFmtId="3" fontId="12" fillId="3" borderId="3" xfId="8" applyNumberFormat="1" applyFont="1" applyFill="1" applyBorder="1" applyAlignment="1">
      <alignment horizontal="right" vertical="center"/>
    </xf>
    <xf numFmtId="38" fontId="12" fillId="0" borderId="0" xfId="8" applyFont="1" applyBorder="1" applyAlignment="1">
      <alignment horizontal="right" vertical="center"/>
    </xf>
    <xf numFmtId="0" fontId="48" fillId="0" borderId="51" xfId="3" applyFont="1" applyBorder="1" applyAlignment="1">
      <alignment horizontal="center" vertical="center" wrapText="1"/>
    </xf>
    <xf numFmtId="0" fontId="48" fillId="0" borderId="4" xfId="3" applyFont="1" applyBorder="1" applyAlignment="1">
      <alignment horizontal="center" vertical="center" wrapText="1"/>
    </xf>
    <xf numFmtId="0" fontId="48" fillId="0" borderId="30" xfId="3" applyFont="1" applyBorder="1" applyAlignment="1">
      <alignment horizontal="center" vertical="center" wrapText="1"/>
    </xf>
    <xf numFmtId="0" fontId="48" fillId="0" borderId="23" xfId="3" applyFont="1" applyBorder="1" applyAlignment="1">
      <alignment horizontal="center" vertical="center" wrapText="1"/>
    </xf>
    <xf numFmtId="0" fontId="48" fillId="0" borderId="24" xfId="3" applyFont="1" applyBorder="1" applyAlignment="1">
      <alignment horizontal="center" vertical="center" wrapText="1"/>
    </xf>
    <xf numFmtId="0" fontId="48" fillId="0" borderId="28" xfId="3" applyFont="1" applyBorder="1" applyAlignment="1">
      <alignment horizontal="center" vertical="center" wrapText="1"/>
    </xf>
    <xf numFmtId="0" fontId="48" fillId="0" borderId="1" xfId="3" applyFont="1" applyBorder="1" applyAlignment="1">
      <alignment horizontal="center" vertical="center" shrinkToFit="1"/>
    </xf>
    <xf numFmtId="0" fontId="48" fillId="0" borderId="2" xfId="3" applyFont="1" applyBorder="1" applyAlignment="1">
      <alignment horizontal="center" vertical="center" shrinkToFit="1"/>
    </xf>
    <xf numFmtId="0" fontId="48" fillId="0" borderId="3" xfId="3" applyFont="1" applyBorder="1" applyAlignment="1">
      <alignment horizontal="center" vertical="center" shrinkToFit="1"/>
    </xf>
    <xf numFmtId="0" fontId="48" fillId="0" borderId="19" xfId="3" applyFont="1" applyBorder="1" applyAlignment="1">
      <alignment horizontal="center" vertical="center"/>
    </xf>
    <xf numFmtId="0" fontId="48" fillId="0" borderId="13" xfId="3" applyFont="1" applyBorder="1" applyAlignment="1">
      <alignment horizontal="center" vertical="center"/>
    </xf>
    <xf numFmtId="0" fontId="48" fillId="0" borderId="18" xfId="3" applyFont="1" applyBorder="1" applyAlignment="1">
      <alignment horizontal="center" vertical="center"/>
    </xf>
    <xf numFmtId="0" fontId="48" fillId="0" borderId="32" xfId="3" applyFont="1" applyBorder="1" applyAlignment="1">
      <alignment horizontal="center" vertical="center" wrapText="1"/>
    </xf>
    <xf numFmtId="0" fontId="48" fillId="0" borderId="33" xfId="3" applyFont="1" applyBorder="1" applyAlignment="1">
      <alignment horizontal="center" vertical="center" wrapText="1"/>
    </xf>
    <xf numFmtId="0" fontId="48" fillId="0" borderId="134" xfId="3" applyFont="1" applyBorder="1" applyAlignment="1">
      <alignment horizontal="center" vertical="center" wrapText="1"/>
    </xf>
    <xf numFmtId="0" fontId="48" fillId="0" borderId="52" xfId="3" applyFont="1" applyBorder="1" applyAlignment="1">
      <alignment horizontal="center" vertical="center" wrapText="1"/>
    </xf>
    <xf numFmtId="0" fontId="48" fillId="0" borderId="6" xfId="3" applyFont="1" applyBorder="1" applyAlignment="1">
      <alignment horizontal="center" vertical="center" wrapText="1"/>
    </xf>
    <xf numFmtId="0" fontId="48" fillId="0" borderId="31" xfId="3" applyFont="1" applyBorder="1" applyAlignment="1">
      <alignment horizontal="center" vertical="center" wrapText="1"/>
    </xf>
    <xf numFmtId="0" fontId="48" fillId="0" borderId="14" xfId="3" applyFont="1" applyBorder="1" applyAlignment="1">
      <alignment horizontal="center" vertical="center" shrinkToFit="1"/>
    </xf>
    <xf numFmtId="0" fontId="48" fillId="0" borderId="8" xfId="3" applyFont="1" applyBorder="1" applyAlignment="1">
      <alignment horizontal="center" vertical="center" shrinkToFit="1"/>
    </xf>
    <xf numFmtId="0" fontId="48" fillId="0" borderId="9" xfId="3" applyFont="1" applyBorder="1" applyAlignment="1">
      <alignment horizontal="center" vertical="center" shrinkToFit="1"/>
    </xf>
    <xf numFmtId="0" fontId="48" fillId="0" borderId="1" xfId="3" applyFont="1" applyBorder="1" applyAlignment="1">
      <alignment horizontal="center" vertical="center"/>
    </xf>
    <xf numFmtId="0" fontId="48" fillId="0" borderId="2" xfId="3" applyFont="1" applyBorder="1" applyAlignment="1">
      <alignment horizontal="center" vertical="center"/>
    </xf>
    <xf numFmtId="0" fontId="48" fillId="0" borderId="3" xfId="3" applyFont="1" applyBorder="1" applyAlignment="1">
      <alignment horizontal="center" vertical="center"/>
    </xf>
    <xf numFmtId="0" fontId="12" fillId="23" borderId="2" xfId="0" applyFont="1" applyFill="1" applyBorder="1" applyAlignment="1" applyProtection="1">
      <alignment vertical="center" wrapText="1"/>
      <protection locked="0"/>
    </xf>
    <xf numFmtId="0" fontId="79" fillId="3" borderId="0" xfId="0" applyFont="1" applyFill="1" applyAlignment="1">
      <alignment vertical="top" shrinkToFit="1"/>
    </xf>
    <xf numFmtId="0" fontId="12" fillId="23" borderId="0" xfId="0" applyFont="1" applyFill="1" applyAlignment="1">
      <alignment vertical="center" shrinkToFit="1"/>
    </xf>
    <xf numFmtId="0" fontId="13" fillId="2" borderId="0" xfId="3" applyFont="1" applyFill="1" applyAlignment="1">
      <alignment horizontal="center" vertical="center"/>
    </xf>
    <xf numFmtId="0" fontId="12" fillId="2" borderId="0" xfId="0" applyFont="1" applyFill="1" applyAlignment="1">
      <alignment horizontal="justify" vertical="center" wrapText="1"/>
    </xf>
    <xf numFmtId="0" fontId="12" fillId="23" borderId="6" xfId="0" applyFont="1" applyFill="1" applyBorder="1" applyAlignment="1" applyProtection="1">
      <alignment vertical="center" shrinkToFit="1"/>
      <protection locked="0"/>
    </xf>
    <xf numFmtId="0" fontId="12" fillId="23" borderId="2" xfId="0" applyFont="1" applyFill="1" applyBorder="1" applyAlignment="1" applyProtection="1">
      <alignment vertical="center" shrinkToFit="1"/>
      <protection locked="0"/>
    </xf>
    <xf numFmtId="3" fontId="12" fillId="3" borderId="4" xfId="2" applyNumberFormat="1" applyFont="1" applyFill="1" applyBorder="1" applyAlignment="1">
      <alignment horizontal="right" vertical="center"/>
    </xf>
    <xf numFmtId="176" fontId="12" fillId="23" borderId="6" xfId="2" applyNumberFormat="1" applyFont="1" applyFill="1" applyBorder="1" applyAlignment="1">
      <alignment horizontal="left" vertical="center"/>
    </xf>
    <xf numFmtId="176" fontId="12" fillId="23" borderId="31" xfId="2" applyNumberFormat="1" applyFont="1" applyFill="1" applyBorder="1" applyAlignment="1">
      <alignment horizontal="left" vertical="center"/>
    </xf>
    <xf numFmtId="176" fontId="12" fillId="23" borderId="5" xfId="2" applyNumberFormat="1" applyFont="1" applyFill="1" applyBorder="1" applyAlignment="1">
      <alignment horizontal="right" vertical="center"/>
    </xf>
    <xf numFmtId="176" fontId="12" fillId="23" borderId="6" xfId="2" applyNumberFormat="1" applyFont="1" applyFill="1" applyBorder="1" applyAlignment="1">
      <alignment horizontal="right" vertical="center"/>
    </xf>
    <xf numFmtId="176" fontId="12" fillId="23" borderId="155" xfId="2" applyNumberFormat="1" applyFont="1" applyFill="1" applyBorder="1" applyAlignment="1">
      <alignment horizontal="right" vertical="center"/>
    </xf>
    <xf numFmtId="176" fontId="12" fillId="23" borderId="4" xfId="2" applyNumberFormat="1" applyFont="1" applyFill="1" applyBorder="1" applyAlignment="1">
      <alignment horizontal="left" vertical="center"/>
    </xf>
    <xf numFmtId="176" fontId="12" fillId="23" borderId="30" xfId="2" applyNumberFormat="1" applyFont="1" applyFill="1" applyBorder="1" applyAlignment="1">
      <alignment horizontal="left" vertical="center"/>
    </xf>
    <xf numFmtId="176" fontId="12" fillId="23" borderId="0" xfId="2" applyNumberFormat="1" applyFont="1" applyFill="1" applyBorder="1" applyAlignment="1">
      <alignment horizontal="left" vertical="center"/>
    </xf>
    <xf numFmtId="176" fontId="12" fillId="23" borderId="26" xfId="2" applyNumberFormat="1" applyFont="1" applyFill="1" applyBorder="1" applyAlignment="1">
      <alignment horizontal="left" vertical="center"/>
    </xf>
    <xf numFmtId="176" fontId="12" fillId="23" borderId="21" xfId="2" applyNumberFormat="1" applyFont="1" applyFill="1" applyBorder="1" applyAlignment="1">
      <alignment horizontal="right" vertical="center"/>
    </xf>
    <xf numFmtId="176" fontId="12" fillId="23" borderId="0" xfId="2" applyNumberFormat="1" applyFont="1" applyFill="1" applyBorder="1" applyAlignment="1">
      <alignment horizontal="right" vertical="center"/>
    </xf>
    <xf numFmtId="176" fontId="12" fillId="23" borderId="166" xfId="2" applyNumberFormat="1" applyFont="1" applyFill="1" applyBorder="1" applyAlignment="1">
      <alignment horizontal="right" vertical="center"/>
    </xf>
    <xf numFmtId="176" fontId="12" fillId="23" borderId="29" xfId="2" applyNumberFormat="1" applyFont="1" applyFill="1" applyBorder="1" applyAlignment="1">
      <alignment horizontal="right" vertical="center"/>
    </xf>
    <xf numFmtId="176" fontId="12" fillId="23" borderId="4" xfId="2" applyNumberFormat="1" applyFont="1" applyFill="1" applyBorder="1" applyAlignment="1">
      <alignment horizontal="right" vertical="center"/>
    </xf>
    <xf numFmtId="176" fontId="12" fillId="23" borderId="165" xfId="2" applyNumberFormat="1" applyFont="1" applyFill="1" applyBorder="1" applyAlignment="1">
      <alignment horizontal="right" vertical="center"/>
    </xf>
    <xf numFmtId="0" fontId="12" fillId="23" borderId="21" xfId="3" applyFont="1" applyFill="1" applyBorder="1" applyAlignment="1">
      <alignment horizontal="center" vertical="center"/>
    </xf>
    <xf numFmtId="0" fontId="12" fillId="23" borderId="0" xfId="3" applyFont="1" applyFill="1" applyAlignment="1">
      <alignment horizontal="center" vertical="center"/>
    </xf>
    <xf numFmtId="0" fontId="12" fillId="23" borderId="26" xfId="3" applyFont="1" applyFill="1" applyBorder="1" applyAlignment="1">
      <alignment horizontal="center" vertical="center"/>
    </xf>
    <xf numFmtId="0" fontId="12" fillId="23" borderId="5" xfId="3" applyFont="1" applyFill="1" applyBorder="1" applyAlignment="1">
      <alignment horizontal="center" vertical="center"/>
    </xf>
    <xf numFmtId="0" fontId="12" fillId="23" borderId="6" xfId="3" applyFont="1" applyFill="1" applyBorder="1" applyAlignment="1">
      <alignment horizontal="center" vertical="center"/>
    </xf>
    <xf numFmtId="0" fontId="12" fillId="23" borderId="31" xfId="3" applyFont="1" applyFill="1" applyBorder="1" applyAlignment="1">
      <alignment horizontal="center" vertical="center"/>
    </xf>
    <xf numFmtId="3" fontId="12" fillId="3" borderId="21" xfId="3" applyNumberFormat="1" applyFont="1" applyFill="1" applyBorder="1" applyAlignment="1">
      <alignment horizontal="center" vertical="center"/>
    </xf>
    <xf numFmtId="3" fontId="12" fillId="3" borderId="0" xfId="3" applyNumberFormat="1" applyFont="1" applyFill="1" applyAlignment="1">
      <alignment horizontal="center" vertical="center"/>
    </xf>
    <xf numFmtId="3" fontId="12" fillId="3" borderId="26" xfId="3" applyNumberFormat="1" applyFont="1" applyFill="1" applyBorder="1" applyAlignment="1">
      <alignment horizontal="center" vertical="center"/>
    </xf>
    <xf numFmtId="3" fontId="12" fillId="3" borderId="5" xfId="3" applyNumberFormat="1" applyFont="1" applyFill="1" applyBorder="1" applyAlignment="1">
      <alignment horizontal="center" vertical="center"/>
    </xf>
    <xf numFmtId="3" fontId="12" fillId="3" borderId="6" xfId="3" applyNumberFormat="1" applyFont="1" applyFill="1" applyBorder="1" applyAlignment="1">
      <alignment horizontal="center" vertical="center"/>
    </xf>
    <xf numFmtId="3" fontId="12" fillId="3" borderId="31" xfId="3" applyNumberFormat="1" applyFont="1" applyFill="1" applyBorder="1" applyAlignment="1">
      <alignment horizontal="center" vertical="center"/>
    </xf>
    <xf numFmtId="3" fontId="12" fillId="23" borderId="5" xfId="3" applyNumberFormat="1" applyFont="1" applyFill="1" applyBorder="1" applyAlignment="1">
      <alignment horizontal="center" vertical="center"/>
    </xf>
    <xf numFmtId="3" fontId="12" fillId="23" borderId="6" xfId="3" applyNumberFormat="1" applyFont="1" applyFill="1" applyBorder="1" applyAlignment="1">
      <alignment horizontal="center" vertical="center"/>
    </xf>
    <xf numFmtId="0" fontId="12" fillId="23" borderId="29" xfId="3" applyFont="1" applyFill="1" applyBorder="1" applyAlignment="1">
      <alignment horizontal="center" vertical="center"/>
    </xf>
    <xf numFmtId="0" fontId="12" fillId="23" borderId="30" xfId="3" applyFont="1" applyFill="1" applyBorder="1" applyAlignment="1">
      <alignment horizontal="center" vertical="center"/>
    </xf>
    <xf numFmtId="3" fontId="12" fillId="3" borderId="29" xfId="3" applyNumberFormat="1" applyFont="1" applyFill="1" applyBorder="1" applyAlignment="1">
      <alignment horizontal="center" vertical="center"/>
    </xf>
    <xf numFmtId="3" fontId="12" fillId="3" borderId="4" xfId="3" applyNumberFormat="1" applyFont="1" applyFill="1" applyBorder="1" applyAlignment="1">
      <alignment horizontal="center" vertical="center"/>
    </xf>
    <xf numFmtId="3" fontId="12" fillId="3" borderId="30" xfId="3" applyNumberFormat="1" applyFont="1" applyFill="1" applyBorder="1" applyAlignment="1">
      <alignment horizontal="center" vertical="center"/>
    </xf>
    <xf numFmtId="3" fontId="12" fillId="23" borderId="21" xfId="3" applyNumberFormat="1" applyFont="1" applyFill="1" applyBorder="1" applyAlignment="1">
      <alignment horizontal="center" vertical="center"/>
    </xf>
    <xf numFmtId="3" fontId="12" fillId="23" borderId="0" xfId="3" applyNumberFormat="1" applyFont="1" applyFill="1" applyAlignment="1">
      <alignment horizontal="center" vertical="center"/>
    </xf>
    <xf numFmtId="3" fontId="12" fillId="23" borderId="29" xfId="3" applyNumberFormat="1" applyFont="1" applyFill="1" applyBorder="1" applyAlignment="1">
      <alignment horizontal="center" vertical="center"/>
    </xf>
    <xf numFmtId="3" fontId="12" fillId="23" borderId="4" xfId="3" applyNumberFormat="1" applyFont="1" applyFill="1" applyBorder="1" applyAlignment="1">
      <alignment horizontal="center" vertical="center"/>
    </xf>
    <xf numFmtId="0" fontId="15" fillId="0" borderId="29" xfId="3" applyFont="1" applyBorder="1" applyAlignment="1">
      <alignment horizontal="center" vertical="center"/>
    </xf>
    <xf numFmtId="0" fontId="15" fillId="0" borderId="4" xfId="3" applyFont="1" applyBorder="1" applyAlignment="1">
      <alignment horizontal="center" vertical="center"/>
    </xf>
    <xf numFmtId="0" fontId="15" fillId="0" borderId="30" xfId="3" applyFont="1" applyBorder="1" applyAlignment="1">
      <alignment horizontal="center" vertical="center"/>
    </xf>
    <xf numFmtId="0" fontId="15" fillId="0" borderId="21" xfId="3" applyFont="1" applyBorder="1" applyAlignment="1">
      <alignment horizontal="center" vertical="center"/>
    </xf>
    <xf numFmtId="0" fontId="15" fillId="0" borderId="0" xfId="3" applyFont="1" applyAlignment="1">
      <alignment horizontal="center" vertical="center"/>
    </xf>
    <xf numFmtId="0" fontId="15" fillId="0" borderId="26" xfId="3" applyFont="1" applyBorder="1" applyAlignment="1">
      <alignment horizontal="center" vertical="center"/>
    </xf>
    <xf numFmtId="0" fontId="12" fillId="0" borderId="21" xfId="3" applyFont="1" applyBorder="1" applyAlignment="1">
      <alignment horizontal="center" vertical="center"/>
    </xf>
    <xf numFmtId="176" fontId="12" fillId="0" borderId="29" xfId="2" applyNumberFormat="1" applyFont="1" applyBorder="1" applyAlignment="1">
      <alignment horizontal="center" vertical="center" shrinkToFit="1"/>
    </xf>
    <xf numFmtId="176" fontId="12" fillId="0" borderId="4" xfId="2" applyNumberFormat="1" applyFont="1" applyBorder="1" applyAlignment="1">
      <alignment horizontal="center" vertical="center" shrinkToFit="1"/>
    </xf>
    <xf numFmtId="176" fontId="12" fillId="0" borderId="30" xfId="2" applyNumberFormat="1" applyFont="1" applyBorder="1" applyAlignment="1">
      <alignment horizontal="center" vertical="center" shrinkToFit="1"/>
    </xf>
    <xf numFmtId="176" fontId="12" fillId="0" borderId="21" xfId="2" applyNumberFormat="1" applyFont="1" applyBorder="1" applyAlignment="1">
      <alignment horizontal="center" vertical="center" shrinkToFit="1"/>
    </xf>
    <xf numFmtId="176" fontId="12" fillId="0" borderId="0" xfId="2" applyNumberFormat="1" applyFont="1" applyBorder="1" applyAlignment="1">
      <alignment horizontal="center" vertical="center" shrinkToFit="1"/>
    </xf>
    <xf numFmtId="176" fontId="12" fillId="0" borderId="26" xfId="2" applyNumberFormat="1" applyFont="1" applyBorder="1" applyAlignment="1">
      <alignment horizontal="center" vertical="center" shrinkToFit="1"/>
    </xf>
    <xf numFmtId="0" fontId="48" fillId="0" borderId="29" xfId="3" applyFont="1" applyBorder="1" applyAlignment="1">
      <alignment horizontal="center" vertical="center" wrapText="1"/>
    </xf>
    <xf numFmtId="0" fontId="48" fillId="0" borderId="21" xfId="3" applyFont="1" applyBorder="1" applyAlignment="1">
      <alignment horizontal="center" vertical="center" wrapText="1"/>
    </xf>
    <xf numFmtId="0" fontId="48" fillId="0" borderId="0" xfId="3" applyFont="1" applyAlignment="1">
      <alignment horizontal="center" vertical="center" wrapText="1"/>
    </xf>
    <xf numFmtId="0" fontId="48" fillId="0" borderId="26" xfId="3" applyFont="1" applyBorder="1" applyAlignment="1">
      <alignment horizontal="center" vertical="center" wrapText="1"/>
    </xf>
    <xf numFmtId="0" fontId="34" fillId="0" borderId="48" xfId="0" applyFont="1" applyBorder="1" applyAlignment="1">
      <alignment horizontal="center"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100" fillId="0" borderId="0" xfId="3" applyFont="1" applyAlignment="1">
      <alignment horizontal="left"/>
    </xf>
    <xf numFmtId="0" fontId="0" fillId="0" borderId="0" xfId="0">
      <alignment vertical="center"/>
    </xf>
    <xf numFmtId="0" fontId="100" fillId="0" borderId="202" xfId="0" applyFont="1" applyBorder="1" applyAlignment="1">
      <alignment horizontal="center" vertical="center"/>
    </xf>
    <xf numFmtId="0" fontId="100" fillId="0" borderId="203" xfId="0" applyFont="1" applyBorder="1" applyAlignment="1">
      <alignment horizontal="center" vertical="center"/>
    </xf>
    <xf numFmtId="0" fontId="100" fillId="0" borderId="204" xfId="0" applyFont="1" applyBorder="1" applyAlignment="1">
      <alignment horizontal="center" vertical="center"/>
    </xf>
    <xf numFmtId="0" fontId="79" fillId="0" borderId="0" xfId="0" applyFont="1" applyAlignment="1">
      <alignment horizontal="center" vertical="center" wrapText="1"/>
    </xf>
    <xf numFmtId="49" fontId="12" fillId="3" borderId="10" xfId="3" applyNumberFormat="1" applyFont="1" applyFill="1" applyBorder="1" applyAlignment="1" applyProtection="1">
      <alignment horizontal="left" vertical="distributed" indent="1"/>
      <protection locked="0"/>
    </xf>
    <xf numFmtId="0" fontId="14" fillId="3" borderId="36" xfId="3" applyFont="1" applyFill="1" applyBorder="1" applyAlignment="1" applyProtection="1">
      <alignment horizontal="left" vertical="distributed" indent="1"/>
      <protection locked="0"/>
    </xf>
    <xf numFmtId="0" fontId="12" fillId="3" borderId="137" xfId="3" applyFont="1" applyFill="1" applyBorder="1" applyAlignment="1" applyProtection="1">
      <alignment horizontal="left" vertical="distributed" indent="1"/>
      <protection locked="0"/>
    </xf>
    <xf numFmtId="0" fontId="12" fillId="7" borderId="0" xfId="4" applyFont="1" applyFill="1" applyAlignment="1" applyProtection="1">
      <alignment horizontal="justify" vertical="center" wrapText="1"/>
      <protection locked="0"/>
    </xf>
    <xf numFmtId="187" fontId="12" fillId="7" borderId="0" xfId="3" applyNumberFormat="1" applyFont="1" applyFill="1" applyAlignment="1" applyProtection="1">
      <alignment horizontal="distributed" vertical="center"/>
      <protection locked="0"/>
    </xf>
    <xf numFmtId="0" fontId="12" fillId="3" borderId="7" xfId="3" applyFont="1" applyFill="1" applyBorder="1" applyAlignment="1" applyProtection="1">
      <alignment horizontal="left" vertical="distributed" indent="1"/>
      <protection locked="0"/>
    </xf>
    <xf numFmtId="0" fontId="12" fillId="3" borderId="10" xfId="3" applyFont="1" applyFill="1" applyBorder="1" applyAlignment="1" applyProtection="1">
      <alignment horizontal="left" vertical="distributed" indent="1"/>
      <protection locked="0"/>
    </xf>
    <xf numFmtId="0" fontId="12" fillId="3" borderId="0" xfId="4" applyFont="1" applyFill="1" applyAlignment="1" applyProtection="1">
      <alignment vertical="top" wrapText="1"/>
      <protection locked="0"/>
    </xf>
    <xf numFmtId="0" fontId="12" fillId="3" borderId="0" xfId="3" applyFont="1" applyFill="1" applyAlignment="1" applyProtection="1">
      <alignment vertical="top" shrinkToFit="1"/>
      <protection locked="0"/>
    </xf>
    <xf numFmtId="179" fontId="12" fillId="3" borderId="2" xfId="1" applyNumberFormat="1" applyFont="1" applyFill="1" applyBorder="1" applyAlignment="1" applyProtection="1">
      <alignment horizontal="right" vertical="center"/>
    </xf>
    <xf numFmtId="0" fontId="12" fillId="23" borderId="29" xfId="3" applyFont="1" applyFill="1" applyBorder="1" applyAlignment="1" applyProtection="1">
      <alignment horizontal="left" vertical="center" wrapText="1" indent="1"/>
      <protection locked="0"/>
    </xf>
    <xf numFmtId="0" fontId="12" fillId="23" borderId="4" xfId="3" applyFont="1" applyFill="1" applyBorder="1" applyAlignment="1" applyProtection="1">
      <alignment horizontal="left" vertical="center" wrapText="1" indent="1"/>
      <protection locked="0"/>
    </xf>
    <xf numFmtId="0" fontId="12" fillId="23" borderId="16" xfId="3" applyFont="1" applyFill="1" applyBorder="1" applyAlignment="1" applyProtection="1">
      <alignment horizontal="left" vertical="center" wrapText="1" indent="1"/>
      <protection locked="0"/>
    </xf>
    <xf numFmtId="0" fontId="12" fillId="23" borderId="27" xfId="3" applyFont="1" applyFill="1" applyBorder="1" applyAlignment="1" applyProtection="1">
      <alignment horizontal="left" vertical="center" wrapText="1" indent="1"/>
      <protection locked="0"/>
    </xf>
    <xf numFmtId="0" fontId="12" fillId="23" borderId="24" xfId="3" applyFont="1" applyFill="1" applyBorder="1" applyAlignment="1" applyProtection="1">
      <alignment horizontal="left" vertical="center" wrapText="1" indent="1"/>
      <protection locked="0"/>
    </xf>
    <xf numFmtId="0" fontId="12" fillId="23" borderId="25" xfId="3" applyFont="1" applyFill="1" applyBorder="1" applyAlignment="1" applyProtection="1">
      <alignment horizontal="left" vertical="center" wrapText="1" indent="1"/>
      <protection locked="0"/>
    </xf>
    <xf numFmtId="0" fontId="17" fillId="0" borderId="23"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28" xfId="3" applyFont="1" applyBorder="1" applyAlignment="1">
      <alignment horizontal="center" vertical="center" wrapText="1"/>
    </xf>
    <xf numFmtId="181" fontId="12" fillId="3" borderId="2" xfId="2" applyNumberFormat="1" applyFont="1" applyFill="1" applyBorder="1" applyAlignment="1" applyProtection="1">
      <alignment horizontal="right" vertical="center"/>
    </xf>
    <xf numFmtId="178" fontId="12" fillId="3" borderId="1" xfId="3" applyNumberFormat="1" applyFont="1" applyFill="1" applyBorder="1" applyAlignment="1">
      <alignment horizontal="right" vertical="center"/>
    </xf>
    <xf numFmtId="178" fontId="12" fillId="3" borderId="2" xfId="3" applyNumberFormat="1" applyFont="1" applyFill="1" applyBorder="1" applyAlignment="1">
      <alignment horizontal="right" vertical="center"/>
    </xf>
    <xf numFmtId="178" fontId="12" fillId="3" borderId="6" xfId="3" applyNumberFormat="1" applyFont="1" applyFill="1" applyBorder="1" applyAlignment="1">
      <alignment horizontal="right" vertical="center"/>
    </xf>
    <xf numFmtId="181" fontId="12" fillId="3" borderId="8" xfId="2" applyNumberFormat="1" applyFont="1" applyFill="1" applyBorder="1" applyAlignment="1" applyProtection="1">
      <alignment horizontal="right" vertical="center"/>
    </xf>
    <xf numFmtId="0" fontId="12" fillId="0" borderId="0" xfId="3" applyFont="1" applyAlignment="1">
      <alignment horizontal="distributed" vertical="center"/>
    </xf>
    <xf numFmtId="38" fontId="12" fillId="0" borderId="0" xfId="2" applyFont="1" applyAlignment="1" applyProtection="1">
      <alignment horizontal="center" vertical="center"/>
    </xf>
    <xf numFmtId="187" fontId="12" fillId="7" borderId="0" xfId="3" applyNumberFormat="1" applyFont="1" applyFill="1" applyAlignment="1" applyProtection="1">
      <alignment horizontal="distributed" vertical="center" indent="1"/>
      <protection locked="0"/>
    </xf>
    <xf numFmtId="0" fontId="12" fillId="7" borderId="29" xfId="3" applyFont="1" applyFill="1" applyBorder="1" applyAlignment="1" applyProtection="1">
      <alignment horizontal="left" vertical="center" wrapText="1" indent="1"/>
      <protection locked="0"/>
    </xf>
    <xf numFmtId="0" fontId="12" fillId="7" borderId="4" xfId="3" applyFont="1" applyFill="1" applyBorder="1" applyAlignment="1" applyProtection="1">
      <alignment horizontal="left" vertical="center" wrapText="1" indent="1"/>
      <protection locked="0"/>
    </xf>
    <xf numFmtId="0" fontId="12" fillId="7" borderId="16" xfId="3" applyFont="1" applyFill="1" applyBorder="1" applyAlignment="1" applyProtection="1">
      <alignment horizontal="left" vertical="center" wrapText="1" indent="1"/>
      <protection locked="0"/>
    </xf>
    <xf numFmtId="0" fontId="12" fillId="7" borderId="27" xfId="3" applyFont="1" applyFill="1" applyBorder="1" applyAlignment="1" applyProtection="1">
      <alignment horizontal="left" vertical="center" wrapText="1" indent="1"/>
      <protection locked="0"/>
    </xf>
    <xf numFmtId="0" fontId="12" fillId="7" borderId="24" xfId="3" applyFont="1" applyFill="1" applyBorder="1" applyAlignment="1" applyProtection="1">
      <alignment horizontal="left" vertical="center" wrapText="1" indent="1"/>
      <protection locked="0"/>
    </xf>
    <xf numFmtId="0" fontId="12" fillId="7" borderId="25" xfId="3" applyFont="1" applyFill="1" applyBorder="1" applyAlignment="1" applyProtection="1">
      <alignment horizontal="left" vertical="center" wrapText="1" indent="1"/>
      <protection locked="0"/>
    </xf>
    <xf numFmtId="0" fontId="18" fillId="3" borderId="35" xfId="5" applyFill="1" applyBorder="1" applyAlignment="1" applyProtection="1">
      <alignment horizontal="left" vertical="center"/>
      <protection locked="0"/>
    </xf>
    <xf numFmtId="0" fontId="18" fillId="3" borderId="33" xfId="5" applyFill="1" applyBorder="1" applyAlignment="1" applyProtection="1">
      <alignment horizontal="left" vertical="center"/>
      <protection locked="0"/>
    </xf>
    <xf numFmtId="0" fontId="18" fillId="3" borderId="34" xfId="5" applyFill="1" applyBorder="1" applyAlignment="1" applyProtection="1">
      <alignment horizontal="left" vertical="center"/>
      <protection locked="0"/>
    </xf>
    <xf numFmtId="0" fontId="18" fillId="0" borderId="63" xfId="5" applyBorder="1" applyAlignment="1">
      <alignment horizontal="center" vertical="center"/>
    </xf>
    <xf numFmtId="0" fontId="18" fillId="0" borderId="55" xfId="5" applyBorder="1" applyAlignment="1">
      <alignment horizontal="center" vertical="center"/>
    </xf>
    <xf numFmtId="0" fontId="18" fillId="0" borderId="32" xfId="5" applyBorder="1" applyAlignment="1">
      <alignment horizontal="center" vertical="center" wrapText="1"/>
    </xf>
    <xf numFmtId="0" fontId="0" fillId="0" borderId="59" xfId="0" applyBorder="1" applyAlignment="1">
      <alignment horizontal="center" vertical="center"/>
    </xf>
    <xf numFmtId="0" fontId="0" fillId="0" borderId="176" xfId="0" applyBorder="1" applyAlignment="1">
      <alignment horizontal="center" vertical="center"/>
    </xf>
    <xf numFmtId="180" fontId="12" fillId="3" borderId="2" xfId="2" applyNumberFormat="1" applyFont="1" applyFill="1" applyBorder="1" applyAlignment="1" applyProtection="1">
      <alignment horizontal="center" vertical="center"/>
    </xf>
    <xf numFmtId="0" fontId="12" fillId="0" borderId="2" xfId="3" quotePrefix="1" applyFont="1" applyBorder="1" applyAlignment="1">
      <alignment horizontal="center" vertical="center"/>
    </xf>
    <xf numFmtId="195" fontId="12" fillId="3" borderId="2" xfId="2" applyNumberFormat="1" applyFont="1" applyFill="1" applyBorder="1" applyAlignment="1" applyProtection="1">
      <alignment horizontal="center" vertical="center"/>
    </xf>
    <xf numFmtId="180" fontId="12" fillId="23" borderId="2" xfId="2" applyNumberFormat="1" applyFont="1" applyFill="1" applyBorder="1" applyAlignment="1" applyProtection="1">
      <alignment horizontal="center" vertical="center"/>
    </xf>
    <xf numFmtId="180" fontId="12" fillId="3" borderId="6" xfId="2" applyNumberFormat="1" applyFont="1" applyFill="1" applyBorder="1" applyAlignment="1" applyProtection="1">
      <alignment horizontal="center" vertical="center"/>
    </xf>
    <xf numFmtId="180" fontId="12" fillId="23" borderId="8" xfId="2" applyNumberFormat="1" applyFont="1" applyFill="1" applyBorder="1" applyAlignment="1" applyProtection="1">
      <alignment horizontal="center" vertical="center"/>
    </xf>
    <xf numFmtId="0" fontId="60" fillId="0" borderId="48" xfId="15" applyFont="1" applyBorder="1" applyAlignment="1">
      <alignment horizontal="left" vertical="top" wrapText="1"/>
    </xf>
    <xf numFmtId="0" fontId="59" fillId="3" borderId="1" xfId="15" applyFont="1" applyFill="1" applyBorder="1" applyAlignment="1">
      <alignment horizontal="left" vertical="center" wrapText="1" shrinkToFit="1"/>
    </xf>
    <xf numFmtId="0" fontId="59" fillId="3" borderId="2" xfId="15" applyFont="1" applyFill="1" applyBorder="1" applyAlignment="1">
      <alignment horizontal="left" vertical="center" wrapText="1" shrinkToFit="1"/>
    </xf>
    <xf numFmtId="0" fontId="59" fillId="3" borderId="3" xfId="15" applyFont="1" applyFill="1" applyBorder="1" applyAlignment="1">
      <alignment horizontal="left" vertical="center" wrapText="1" shrinkToFit="1"/>
    </xf>
    <xf numFmtId="0" fontId="69" fillId="3" borderId="1" xfId="15" applyFont="1" applyFill="1" applyBorder="1" applyAlignment="1">
      <alignment horizontal="left" vertical="center" wrapText="1" shrinkToFit="1"/>
    </xf>
    <xf numFmtId="0" fontId="69" fillId="3" borderId="2" xfId="15" applyFont="1" applyFill="1" applyBorder="1" applyAlignment="1">
      <alignment horizontal="left" vertical="center" wrapText="1" shrinkToFit="1"/>
    </xf>
    <xf numFmtId="0" fontId="69" fillId="3" borderId="3" xfId="15" applyFont="1" applyFill="1" applyBorder="1" applyAlignment="1">
      <alignment horizontal="left" vertical="center" wrapText="1" shrinkToFit="1"/>
    </xf>
    <xf numFmtId="14" fontId="69" fillId="3" borderId="1" xfId="15" applyNumberFormat="1" applyFont="1" applyFill="1" applyBorder="1" applyAlignment="1">
      <alignment horizontal="left" vertical="center" wrapText="1"/>
    </xf>
    <xf numFmtId="0" fontId="69" fillId="3" borderId="2" xfId="15" applyFont="1" applyFill="1" applyBorder="1" applyAlignment="1">
      <alignment horizontal="left" vertical="center" wrapText="1"/>
    </xf>
    <xf numFmtId="0" fontId="69" fillId="3" borderId="3" xfId="15" applyFont="1" applyFill="1" applyBorder="1" applyAlignment="1">
      <alignment horizontal="left" vertical="center" wrapText="1"/>
    </xf>
    <xf numFmtId="0" fontId="69" fillId="3" borderId="1" xfId="15" applyFont="1" applyFill="1" applyBorder="1" applyAlignment="1">
      <alignment horizontal="left" vertical="center" wrapText="1"/>
    </xf>
    <xf numFmtId="0" fontId="60" fillId="3" borderId="1" xfId="15" applyFont="1" applyFill="1" applyBorder="1" applyAlignment="1">
      <alignment horizontal="left" vertical="top" wrapText="1"/>
    </xf>
    <xf numFmtId="0" fontId="60" fillId="3" borderId="2" xfId="15" applyFont="1" applyFill="1" applyBorder="1" applyAlignment="1">
      <alignment horizontal="left" vertical="top" wrapText="1"/>
    </xf>
    <xf numFmtId="0" fontId="60" fillId="3" borderId="3" xfId="15" applyFont="1" applyFill="1" applyBorder="1" applyAlignment="1">
      <alignment horizontal="left" vertical="top" wrapText="1"/>
    </xf>
    <xf numFmtId="0" fontId="59" fillId="0" borderId="48" xfId="15" applyFont="1" applyBorder="1" applyAlignment="1">
      <alignment horizontal="left" vertical="center"/>
    </xf>
    <xf numFmtId="0" fontId="59" fillId="0" borderId="1" xfId="15" applyFont="1" applyBorder="1" applyAlignment="1">
      <alignment horizontal="center" vertical="top"/>
    </xf>
    <xf numFmtId="0" fontId="59" fillId="0" borderId="2" xfId="15" applyFont="1" applyBorder="1" applyAlignment="1">
      <alignment horizontal="center" vertical="top"/>
    </xf>
    <xf numFmtId="0" fontId="59" fillId="0" borderId="2" xfId="15" applyFont="1" applyBorder="1" applyAlignment="1">
      <alignment horizontal="left" vertical="top"/>
    </xf>
    <xf numFmtId="0" fontId="59" fillId="0" borderId="3" xfId="15" applyFont="1" applyBorder="1" applyAlignment="1">
      <alignment horizontal="left" vertical="top"/>
    </xf>
    <xf numFmtId="0" fontId="60" fillId="0" borderId="1" xfId="15" applyFont="1" applyBorder="1" applyAlignment="1">
      <alignment horizontal="center" vertical="top" wrapText="1"/>
    </xf>
    <xf numFmtId="0" fontId="60" fillId="0" borderId="2" xfId="15" applyFont="1" applyBorder="1" applyAlignment="1">
      <alignment horizontal="center" vertical="top" wrapText="1"/>
    </xf>
    <xf numFmtId="0" fontId="60" fillId="0" borderId="2" xfId="15" applyFont="1" applyBorder="1" applyAlignment="1">
      <alignment horizontal="left" vertical="top" wrapText="1"/>
    </xf>
    <xf numFmtId="0" fontId="60" fillId="0" borderId="3" xfId="15" applyFont="1" applyBorder="1" applyAlignment="1">
      <alignment horizontal="left" vertical="top" wrapText="1"/>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25">
    <dxf>
      <font>
        <b/>
        <i val="0"/>
        <color rgb="FFFF0000"/>
      </font>
    </dxf>
    <dxf>
      <font>
        <color auto="1"/>
      </font>
      <fill>
        <patternFill>
          <bgColor theme="9" tint="0.79998168889431442"/>
        </patternFill>
      </fill>
    </dxf>
    <dxf>
      <font>
        <color theme="0"/>
      </font>
    </dxf>
    <dxf>
      <font>
        <b/>
        <i val="0"/>
        <color rgb="FFFF0000"/>
      </font>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ill>
        <patternFill>
          <bgColor theme="9" tint="0.79998168889431442"/>
        </patternFill>
      </fill>
    </dxf>
    <dxf>
      <fill>
        <patternFill>
          <bgColor theme="9"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8" tint="0.79998168889431442"/>
      </font>
    </dxf>
  </dxfs>
  <tableStyles count="0" defaultTableStyle="TableStyleMedium2" defaultPivotStyle="PivotStyleLight16"/>
  <colors>
    <mruColors>
      <color rgb="FF92CDDC"/>
      <color rgb="FF99CCFF"/>
      <color rgb="FF0000FF"/>
      <color rgb="FFFFFF99"/>
      <color rgb="FFFFFFCC"/>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7.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1</xdr:col>
          <xdr:colOff>175260</xdr:colOff>
          <xdr:row>22</xdr:row>
          <xdr:rowOff>22860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190500</xdr:rowOff>
        </xdr:from>
        <xdr:to>
          <xdr:col>1</xdr:col>
          <xdr:colOff>175260</xdr:colOff>
          <xdr:row>23</xdr:row>
          <xdr:rowOff>22860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1</xdr:col>
          <xdr:colOff>175260</xdr:colOff>
          <xdr:row>24</xdr:row>
          <xdr:rowOff>22860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00000000-0008-0000-0100-000003000000}"/>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45720</xdr:colOff>
          <xdr:row>9</xdr:row>
          <xdr:rowOff>297180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A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30480</xdr:colOff>
          <xdr:row>10</xdr:row>
          <xdr:rowOff>289560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A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106680</xdr:colOff>
      <xdr:row>13</xdr:row>
      <xdr:rowOff>30480</xdr:rowOff>
    </xdr:from>
    <xdr:to>
      <xdr:col>13</xdr:col>
      <xdr:colOff>53340</xdr:colOff>
      <xdr:row>14</xdr:row>
      <xdr:rowOff>297180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2247900" y="3779520"/>
          <a:ext cx="327660" cy="586740"/>
          <a:chOff x="2225040" y="6469379"/>
          <a:chExt cx="327662" cy="586698"/>
        </a:xfrm>
      </xdr:grpSpPr>
      <xdr:sp macro="" textlink="">
        <xdr:nvSpPr>
          <xdr:cNvPr id="141320"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A00-0000082802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41321"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A00-0000092802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76</xdr:row>
          <xdr:rowOff>22860</xdr:rowOff>
        </xdr:from>
        <xdr:to>
          <xdr:col>2</xdr:col>
          <xdr:colOff>22860</xdr:colOff>
          <xdr:row>76</xdr:row>
          <xdr:rowOff>289560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A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76</xdr:row>
          <xdr:rowOff>22860</xdr:rowOff>
        </xdr:from>
        <xdr:to>
          <xdr:col>7</xdr:col>
          <xdr:colOff>22860</xdr:colOff>
          <xdr:row>76</xdr:row>
          <xdr:rowOff>289560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A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106680</xdr:colOff>
          <xdr:row>13</xdr:row>
          <xdr:rowOff>30480</xdr:rowOff>
        </xdr:from>
        <xdr:to>
          <xdr:col>13</xdr:col>
          <xdr:colOff>53340</xdr:colOff>
          <xdr:row>14</xdr:row>
          <xdr:rowOff>297180</xdr:rowOff>
        </xdr:to>
        <xdr:grpSp>
          <xdr:nvGrpSpPr>
            <xdr:cNvPr id="141349" name="Group 37">
              <a:extLst>
                <a:ext uri="{FF2B5EF4-FFF2-40B4-BE49-F238E27FC236}">
                  <a16:creationId xmlns:a16="http://schemas.microsoft.com/office/drawing/2014/main" id="{00000000-0008-0000-0A00-000025280200}"/>
                </a:ext>
              </a:extLst>
            </xdr:cNvPr>
            <xdr:cNvGrpSpPr>
              <a:grpSpLocks/>
            </xdr:cNvGrpSpPr>
          </xdr:nvGrpSpPr>
          <xdr:grpSpPr bwMode="auto">
            <a:xfrm>
              <a:off x="2247900" y="3779520"/>
              <a:ext cx="327660" cy="586740"/>
              <a:chOff x="22250" y="64693"/>
              <a:chExt cx="3277" cy="5867"/>
            </a:xfrm>
          </xdr:grpSpPr>
          <xdr:sp macro="" textlink="">
            <xdr:nvSpPr>
              <xdr:cNvPr id="2" name="Check Box 8" hidden="1">
                <a:extLst>
                  <a:ext uri="{63B3BB69-23CF-44E3-9099-C40C66FF867C}">
                    <a14:compatExt spid="_x0000_s141320"/>
                  </a:ext>
                  <a:ext uri="{FF2B5EF4-FFF2-40B4-BE49-F238E27FC236}">
                    <a16:creationId xmlns:a16="http://schemas.microsoft.com/office/drawing/2014/main" id="{00000000-0008-0000-0A00-0000020000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 name="Check Box 9" hidden="1">
                <a:extLst>
                  <a:ext uri="{63B3BB69-23CF-44E3-9099-C40C66FF867C}">
                    <a14:compatExt spid="_x0000_s141321"/>
                  </a:ext>
                  <a:ext uri="{FF2B5EF4-FFF2-40B4-BE49-F238E27FC236}">
                    <a16:creationId xmlns:a16="http://schemas.microsoft.com/office/drawing/2014/main" id="{00000000-0008-0000-0A00-0000040000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39</xdr:col>
      <xdr:colOff>419100</xdr:colOff>
      <xdr:row>3</xdr:row>
      <xdr:rowOff>179070</xdr:rowOff>
    </xdr:to>
    <xdr:sp macro="" textlink="">
      <xdr:nvSpPr>
        <xdr:cNvPr id="8" name="角丸四角形 1">
          <a:extLst>
            <a:ext uri="{FF2B5EF4-FFF2-40B4-BE49-F238E27FC236}">
              <a16:creationId xmlns:a16="http://schemas.microsoft.com/office/drawing/2014/main" id="{00000000-0008-0000-0A00-000008000000}"/>
            </a:ext>
          </a:extLst>
        </xdr:cNvPr>
        <xdr:cNvSpPr/>
      </xdr:nvSpPr>
      <xdr:spPr>
        <a:xfrm>
          <a:off x="6505574" y="228600"/>
          <a:ext cx="2324101"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0A00-00001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144780</xdr:rowOff>
        </xdr:from>
        <xdr:to>
          <xdr:col>1</xdr:col>
          <xdr:colOff>106680</xdr:colOff>
          <xdr:row>108</xdr:row>
          <xdr:rowOff>45720</xdr:rowOff>
        </xdr:to>
        <xdr:sp macro="" textlink="">
          <xdr:nvSpPr>
            <xdr:cNvPr id="141333" name="Check Box 21" hidden="1">
              <a:extLst>
                <a:ext uri="{63B3BB69-23CF-44E3-9099-C40C66FF867C}">
                  <a14:compatExt spid="_x0000_s141333"/>
                </a:ext>
                <a:ext uri="{FF2B5EF4-FFF2-40B4-BE49-F238E27FC236}">
                  <a16:creationId xmlns:a16="http://schemas.microsoft.com/office/drawing/2014/main" id="{00000000-0008-0000-0A00-00001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144780</xdr:rowOff>
        </xdr:from>
        <xdr:to>
          <xdr:col>1</xdr:col>
          <xdr:colOff>106680</xdr:colOff>
          <xdr:row>109</xdr:row>
          <xdr:rowOff>45720</xdr:rowOff>
        </xdr:to>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0A00-00001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144780</xdr:rowOff>
        </xdr:from>
        <xdr:to>
          <xdr:col>1</xdr:col>
          <xdr:colOff>106680</xdr:colOff>
          <xdr:row>110</xdr:row>
          <xdr:rowOff>45720</xdr:rowOff>
        </xdr:to>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0A00-00001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45720</xdr:rowOff>
        </xdr:to>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0A00-00001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144780</xdr:rowOff>
        </xdr:from>
        <xdr:to>
          <xdr:col>1</xdr:col>
          <xdr:colOff>106680</xdr:colOff>
          <xdr:row>112</xdr:row>
          <xdr:rowOff>45720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A00-00001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111</xdr:row>
          <xdr:rowOff>144780</xdr:rowOff>
        </xdr:from>
        <xdr:to>
          <xdr:col>1</xdr:col>
          <xdr:colOff>106680</xdr:colOff>
          <xdr:row>113</xdr:row>
          <xdr:rowOff>45720</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A00-00001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144780</xdr:rowOff>
        </xdr:from>
        <xdr:to>
          <xdr:col>1</xdr:col>
          <xdr:colOff>106680</xdr:colOff>
          <xdr:row>114</xdr:row>
          <xdr:rowOff>45720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A00-00001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144780</xdr:rowOff>
        </xdr:from>
        <xdr:to>
          <xdr:col>1</xdr:col>
          <xdr:colOff>106680</xdr:colOff>
          <xdr:row>115</xdr:row>
          <xdr:rowOff>45720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A00-00001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144780</xdr:rowOff>
        </xdr:from>
        <xdr:to>
          <xdr:col>1</xdr:col>
          <xdr:colOff>106680</xdr:colOff>
          <xdr:row>116</xdr:row>
          <xdr:rowOff>45720</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A00-00001D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144780</xdr:rowOff>
        </xdr:from>
        <xdr:to>
          <xdr:col>1</xdr:col>
          <xdr:colOff>106680</xdr:colOff>
          <xdr:row>117</xdr:row>
          <xdr:rowOff>45720</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A00-00001E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175260</xdr:colOff>
      <xdr:row>89</xdr:row>
      <xdr:rowOff>22860</xdr:rowOff>
    </xdr:from>
    <xdr:to>
      <xdr:col>39</xdr:col>
      <xdr:colOff>2674620</xdr:colOff>
      <xdr:row>92</xdr:row>
      <xdr:rowOff>144780</xdr:rowOff>
    </xdr:to>
    <xdr:sp macro="" textlink="">
      <xdr:nvSpPr>
        <xdr:cNvPr id="5" name="角丸四角形 1">
          <a:extLst>
            <a:ext uri="{FF2B5EF4-FFF2-40B4-BE49-F238E27FC236}">
              <a16:creationId xmlns:a16="http://schemas.microsoft.com/office/drawing/2014/main" id="{00000000-0008-0000-0A00-000005000000}"/>
            </a:ext>
          </a:extLst>
        </xdr:cNvPr>
        <xdr:cNvSpPr/>
      </xdr:nvSpPr>
      <xdr:spPr>
        <a:xfrm>
          <a:off x="6537960" y="27988260"/>
          <a:ext cx="6865620" cy="8305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a:solidFill>
                <a:srgbClr val="FF0000"/>
              </a:solidFill>
              <a:latin typeface="Meiryo UI" panose="020B0604030504040204" pitchFamily="50" charset="-128"/>
              <a:ea typeface="Meiryo UI" panose="020B0604030504040204" pitchFamily="50" charset="-128"/>
            </a:rPr>
            <a:t>相見積が必要</a:t>
          </a:r>
          <a:r>
            <a:rPr kumimoji="1" lang="ja-JP" altLang="en-US" sz="1200">
              <a:solidFill>
                <a:sysClr val="windowText" lastClr="000000"/>
              </a:solidFill>
              <a:latin typeface="Meiryo UI" panose="020B0604030504040204" pitchFamily="50" charset="-128"/>
              <a:ea typeface="Meiryo UI" panose="020B0604030504040204" pitchFamily="50" charset="-128"/>
            </a:rPr>
            <a:t>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33</xdr:col>
      <xdr:colOff>182880</xdr:colOff>
      <xdr:row>99</xdr:row>
      <xdr:rowOff>53340</xdr:rowOff>
    </xdr:from>
    <xdr:to>
      <xdr:col>39</xdr:col>
      <xdr:colOff>2712720</xdr:colOff>
      <xdr:row>101</xdr:row>
      <xdr:rowOff>213360</xdr:rowOff>
    </xdr:to>
    <xdr:sp macro="" textlink="">
      <xdr:nvSpPr>
        <xdr:cNvPr id="6" name="角丸四角形 1">
          <a:extLst>
            <a:ext uri="{FF2B5EF4-FFF2-40B4-BE49-F238E27FC236}">
              <a16:creationId xmlns:a16="http://schemas.microsoft.com/office/drawing/2014/main" id="{00000000-0008-0000-0A00-000006000000}"/>
            </a:ext>
          </a:extLst>
        </xdr:cNvPr>
        <xdr:cNvSpPr/>
      </xdr:nvSpPr>
      <xdr:spPr>
        <a:xfrm>
          <a:off x="6545580" y="30411420"/>
          <a:ext cx="6896100" cy="6172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0</xdr:colOff>
          <xdr:row>9</xdr:row>
          <xdr:rowOff>289560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B00-00000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12</xdr:col>
          <xdr:colOff>175260</xdr:colOff>
          <xdr:row>10</xdr:row>
          <xdr:rowOff>289560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B00-00000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2535555" y="3777615"/>
          <a:ext cx="39433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B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B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58</xdr:row>
          <xdr:rowOff>22860</xdr:rowOff>
        </xdr:from>
        <xdr:to>
          <xdr:col>1</xdr:col>
          <xdr:colOff>175260</xdr:colOff>
          <xdr:row>58</xdr:row>
          <xdr:rowOff>289560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B00-00000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58</xdr:row>
          <xdr:rowOff>22860</xdr:rowOff>
        </xdr:from>
        <xdr:to>
          <xdr:col>6</xdr:col>
          <xdr:colOff>175260</xdr:colOff>
          <xdr:row>58</xdr:row>
          <xdr:rowOff>289560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B00-00000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B00-000005000000}"/>
                </a:ext>
              </a:extLst>
            </xdr:cNvPr>
            <xdr:cNvGrpSpPr>
              <a:grpSpLocks/>
            </xdr:cNvGrpSpPr>
          </xdr:nvGrpSpPr>
          <xdr:grpSpPr bwMode="auto">
            <a:xfrm>
              <a:off x="2535555" y="3777615"/>
              <a:ext cx="394335" cy="586740"/>
              <a:chOff x="22250" y="64693"/>
              <a:chExt cx="3277" cy="5867"/>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0B00-000005B403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0B00-000006B403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46</xdr:col>
      <xdr:colOff>114299</xdr:colOff>
      <xdr:row>4</xdr:row>
      <xdr:rowOff>9525</xdr:rowOff>
    </xdr:to>
    <xdr:sp macro="" textlink="">
      <xdr:nvSpPr>
        <xdr:cNvPr id="6" name="角丸四角形 1">
          <a:extLst>
            <a:ext uri="{FF2B5EF4-FFF2-40B4-BE49-F238E27FC236}">
              <a16:creationId xmlns:a16="http://schemas.microsoft.com/office/drawing/2014/main" id="{00000000-0008-0000-0B00-000006000000}"/>
            </a:ext>
          </a:extLst>
        </xdr:cNvPr>
        <xdr:cNvSpPr/>
      </xdr:nvSpPr>
      <xdr:spPr>
        <a:xfrm>
          <a:off x="7419974" y="228600"/>
          <a:ext cx="2333625" cy="8667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87</xdr:row>
          <xdr:rowOff>144780</xdr:rowOff>
        </xdr:from>
        <xdr:to>
          <xdr:col>1</xdr:col>
          <xdr:colOff>76200</xdr:colOff>
          <xdr:row>89</xdr:row>
          <xdr:rowOff>45720</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0B00-00000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xdr:row>
          <xdr:rowOff>144780</xdr:rowOff>
        </xdr:from>
        <xdr:to>
          <xdr:col>1</xdr:col>
          <xdr:colOff>76200</xdr:colOff>
          <xdr:row>90</xdr:row>
          <xdr:rowOff>45720</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0B00-00000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144780</xdr:rowOff>
        </xdr:from>
        <xdr:to>
          <xdr:col>1</xdr:col>
          <xdr:colOff>76200</xdr:colOff>
          <xdr:row>91</xdr:row>
          <xdr:rowOff>45720</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0B00-00000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76200</xdr:colOff>
          <xdr:row>92</xdr:row>
          <xdr:rowOff>45720</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0B00-00000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76200</xdr:colOff>
          <xdr:row>93</xdr:row>
          <xdr:rowOff>45720</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0B00-00000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76200</xdr:colOff>
          <xdr:row>94</xdr:row>
          <xdr:rowOff>45720</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0B00-00000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76200</xdr:colOff>
          <xdr:row>95</xdr:row>
          <xdr:rowOff>45720</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0B00-00000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76200</xdr:colOff>
          <xdr:row>96</xdr:row>
          <xdr:rowOff>45720</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0B00-00000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152400</xdr:colOff>
      <xdr:row>68</xdr:row>
      <xdr:rowOff>281940</xdr:rowOff>
    </xdr:from>
    <xdr:to>
      <xdr:col>64</xdr:col>
      <xdr:colOff>144780</xdr:colOff>
      <xdr:row>71</xdr:row>
      <xdr:rowOff>198120</xdr:rowOff>
    </xdr:to>
    <xdr:sp macro="" textlink="">
      <xdr:nvSpPr>
        <xdr:cNvPr id="9" name="角丸四角形 1">
          <a:extLst>
            <a:ext uri="{FF2B5EF4-FFF2-40B4-BE49-F238E27FC236}">
              <a16:creationId xmlns:a16="http://schemas.microsoft.com/office/drawing/2014/main" id="{00000000-0008-0000-0B00-000009000000}"/>
            </a:ext>
          </a:extLst>
        </xdr:cNvPr>
        <xdr:cNvSpPr/>
      </xdr:nvSpPr>
      <xdr:spPr>
        <a:xfrm>
          <a:off x="7444740" y="20993100"/>
          <a:ext cx="6865620" cy="8305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a:solidFill>
                <a:srgbClr val="FF0000"/>
              </a:solidFill>
              <a:latin typeface="Meiryo UI" panose="020B0604030504040204" pitchFamily="50" charset="-128"/>
              <a:ea typeface="Meiryo UI" panose="020B0604030504040204" pitchFamily="50" charset="-128"/>
            </a:rPr>
            <a:t>相見積が必要</a:t>
          </a:r>
          <a:r>
            <a:rPr kumimoji="1" lang="ja-JP" altLang="en-US" sz="1200">
              <a:solidFill>
                <a:sysClr val="windowText" lastClr="000000"/>
              </a:solidFill>
              <a:latin typeface="Meiryo UI" panose="020B0604030504040204" pitchFamily="50" charset="-128"/>
              <a:ea typeface="Meiryo UI" panose="020B0604030504040204" pitchFamily="50" charset="-128"/>
            </a:rPr>
            <a:t>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41</xdr:col>
      <xdr:colOff>68580</xdr:colOff>
      <xdr:row>79</xdr:row>
      <xdr:rowOff>137160</xdr:rowOff>
    </xdr:from>
    <xdr:to>
      <xdr:col>60</xdr:col>
      <xdr:colOff>175260</xdr:colOff>
      <xdr:row>82</xdr:row>
      <xdr:rowOff>68580</xdr:rowOff>
    </xdr:to>
    <xdr:sp macro="" textlink="">
      <xdr:nvSpPr>
        <xdr:cNvPr id="10" name="角丸四角形 1">
          <a:extLst>
            <a:ext uri="{FF2B5EF4-FFF2-40B4-BE49-F238E27FC236}">
              <a16:creationId xmlns:a16="http://schemas.microsoft.com/office/drawing/2014/main" id="{00000000-0008-0000-0B00-00000A000000}"/>
            </a:ext>
          </a:extLst>
        </xdr:cNvPr>
        <xdr:cNvSpPr/>
      </xdr:nvSpPr>
      <xdr:spPr>
        <a:xfrm>
          <a:off x="9128760" y="23698200"/>
          <a:ext cx="4328160" cy="6172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289560</xdr:rowOff>
        </xdr:to>
        <xdr:sp macro="" textlink="">
          <xdr:nvSpPr>
            <xdr:cNvPr id="278529" name="Check Box 1" hidden="1">
              <a:extLst>
                <a:ext uri="{63B3BB69-23CF-44E3-9099-C40C66FF867C}">
                  <a14:compatExt spid="_x0000_s278529"/>
                </a:ext>
                <a:ext uri="{FF2B5EF4-FFF2-40B4-BE49-F238E27FC236}">
                  <a16:creationId xmlns:a16="http://schemas.microsoft.com/office/drawing/2014/main" id="{00000000-0008-0000-0C00-00000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289560</xdr:rowOff>
        </xdr:to>
        <xdr:sp macro="" textlink="">
          <xdr:nvSpPr>
            <xdr:cNvPr id="278530" name="Check Box 2" hidden="1">
              <a:extLst>
                <a:ext uri="{63B3BB69-23CF-44E3-9099-C40C66FF867C}">
                  <a14:compatExt spid="_x0000_s278530"/>
                </a:ext>
                <a:ext uri="{FF2B5EF4-FFF2-40B4-BE49-F238E27FC236}">
                  <a16:creationId xmlns:a16="http://schemas.microsoft.com/office/drawing/2014/main" id="{00000000-0008-0000-0C00-00000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2245995" y="357187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C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C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68</xdr:row>
          <xdr:rowOff>22860</xdr:rowOff>
        </xdr:from>
        <xdr:to>
          <xdr:col>2</xdr:col>
          <xdr:colOff>22860</xdr:colOff>
          <xdr:row>68</xdr:row>
          <xdr:rowOff>289560</xdr:rowOff>
        </xdr:to>
        <xdr:sp macro="" textlink="">
          <xdr:nvSpPr>
            <xdr:cNvPr id="278531" name="Check Box 3" hidden="1">
              <a:extLst>
                <a:ext uri="{63B3BB69-23CF-44E3-9099-C40C66FF867C}">
                  <a14:compatExt spid="_x0000_s278531"/>
                </a:ext>
                <a:ext uri="{FF2B5EF4-FFF2-40B4-BE49-F238E27FC236}">
                  <a16:creationId xmlns:a16="http://schemas.microsoft.com/office/drawing/2014/main" id="{00000000-0008-0000-0C00-00000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68</xdr:row>
          <xdr:rowOff>22860</xdr:rowOff>
        </xdr:from>
        <xdr:to>
          <xdr:col>7</xdr:col>
          <xdr:colOff>22860</xdr:colOff>
          <xdr:row>68</xdr:row>
          <xdr:rowOff>289560</xdr:rowOff>
        </xdr:to>
        <xdr:sp macro="" textlink="">
          <xdr:nvSpPr>
            <xdr:cNvPr id="278532" name="Check Box 4" hidden="1">
              <a:extLst>
                <a:ext uri="{63B3BB69-23CF-44E3-9099-C40C66FF867C}">
                  <a14:compatExt spid="_x0000_s278532"/>
                </a:ext>
                <a:ext uri="{FF2B5EF4-FFF2-40B4-BE49-F238E27FC236}">
                  <a16:creationId xmlns:a16="http://schemas.microsoft.com/office/drawing/2014/main" id="{00000000-0008-0000-0C00-00000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0C00-000005000000}"/>
                </a:ext>
              </a:extLst>
            </xdr:cNvPr>
            <xdr:cNvGrpSpPr>
              <a:grpSpLocks/>
            </xdr:cNvGrpSpPr>
          </xdr:nvGrpSpPr>
          <xdr:grpSpPr bwMode="auto">
            <a:xfrm>
              <a:off x="2245995" y="3571875"/>
              <a:ext cx="333375" cy="586740"/>
              <a:chOff x="22250" y="64693"/>
              <a:chExt cx="3277" cy="5867"/>
            </a:xfrm>
          </xdr:grpSpPr>
          <xdr:sp macro="" textlink="">
            <xdr:nvSpPr>
              <xdr:cNvPr id="278533" name="Check Box 5" hidden="1">
                <a:extLst>
                  <a:ext uri="{63B3BB69-23CF-44E3-9099-C40C66FF867C}">
                    <a14:compatExt spid="_x0000_s278533"/>
                  </a:ext>
                  <a:ext uri="{FF2B5EF4-FFF2-40B4-BE49-F238E27FC236}">
                    <a16:creationId xmlns:a16="http://schemas.microsoft.com/office/drawing/2014/main" id="{00000000-0008-0000-0C00-0000054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8534" name="Check Box 6" hidden="1">
                <a:extLst>
                  <a:ext uri="{63B3BB69-23CF-44E3-9099-C40C66FF867C}">
                    <a14:compatExt spid="_x0000_s278534"/>
                  </a:ext>
                  <a:ext uri="{FF2B5EF4-FFF2-40B4-BE49-F238E27FC236}">
                    <a16:creationId xmlns:a16="http://schemas.microsoft.com/office/drawing/2014/main" id="{00000000-0008-0000-0C00-0000064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179070</xdr:rowOff>
    </xdr:to>
    <xdr:sp macro="" textlink="">
      <xdr:nvSpPr>
        <xdr:cNvPr id="6" name="角丸四角形 1">
          <a:extLst>
            <a:ext uri="{FF2B5EF4-FFF2-40B4-BE49-F238E27FC236}">
              <a16:creationId xmlns:a16="http://schemas.microsoft.com/office/drawing/2014/main" id="{00000000-0008-0000-0C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89</xdr:row>
          <xdr:rowOff>144780</xdr:rowOff>
        </xdr:from>
        <xdr:to>
          <xdr:col>1</xdr:col>
          <xdr:colOff>106680</xdr:colOff>
          <xdr:row>91</xdr:row>
          <xdr:rowOff>45720</xdr:rowOff>
        </xdr:to>
        <xdr:sp macro="" textlink="">
          <xdr:nvSpPr>
            <xdr:cNvPr id="278535" name="Check Box 7" hidden="1">
              <a:extLst>
                <a:ext uri="{63B3BB69-23CF-44E3-9099-C40C66FF867C}">
                  <a14:compatExt spid="_x0000_s278535"/>
                </a:ext>
                <a:ext uri="{FF2B5EF4-FFF2-40B4-BE49-F238E27FC236}">
                  <a16:creationId xmlns:a16="http://schemas.microsoft.com/office/drawing/2014/main" id="{00000000-0008-0000-0C00-00000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36" name="Check Box 8" hidden="1">
              <a:extLst>
                <a:ext uri="{63B3BB69-23CF-44E3-9099-C40C66FF867C}">
                  <a14:compatExt spid="_x0000_s278536"/>
                </a:ext>
                <a:ext uri="{FF2B5EF4-FFF2-40B4-BE49-F238E27FC236}">
                  <a16:creationId xmlns:a16="http://schemas.microsoft.com/office/drawing/2014/main" id="{00000000-0008-0000-0C00-000008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37" name="Check Box 9" hidden="1">
              <a:extLst>
                <a:ext uri="{63B3BB69-23CF-44E3-9099-C40C66FF867C}">
                  <a14:compatExt spid="_x0000_s278537"/>
                </a:ext>
                <a:ext uri="{FF2B5EF4-FFF2-40B4-BE49-F238E27FC236}">
                  <a16:creationId xmlns:a16="http://schemas.microsoft.com/office/drawing/2014/main" id="{00000000-0008-0000-0C00-000009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38" name="Check Box 10" hidden="1">
              <a:extLst>
                <a:ext uri="{63B3BB69-23CF-44E3-9099-C40C66FF867C}">
                  <a14:compatExt spid="_x0000_s278538"/>
                </a:ext>
                <a:ext uri="{FF2B5EF4-FFF2-40B4-BE49-F238E27FC236}">
                  <a16:creationId xmlns:a16="http://schemas.microsoft.com/office/drawing/2014/main" id="{00000000-0008-0000-0C00-00000A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39" name="Check Box 11" hidden="1">
              <a:extLst>
                <a:ext uri="{63B3BB69-23CF-44E3-9099-C40C66FF867C}">
                  <a14:compatExt spid="_x0000_s278539"/>
                </a:ext>
                <a:ext uri="{FF2B5EF4-FFF2-40B4-BE49-F238E27FC236}">
                  <a16:creationId xmlns:a16="http://schemas.microsoft.com/office/drawing/2014/main" id="{00000000-0008-0000-0C00-00000B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40" name="Check Box 12" hidden="1">
              <a:extLst>
                <a:ext uri="{63B3BB69-23CF-44E3-9099-C40C66FF867C}">
                  <a14:compatExt spid="_x0000_s278540"/>
                </a:ext>
                <a:ext uri="{FF2B5EF4-FFF2-40B4-BE49-F238E27FC236}">
                  <a16:creationId xmlns:a16="http://schemas.microsoft.com/office/drawing/2014/main" id="{00000000-0008-0000-0C00-00000C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342900</xdr:rowOff>
        </xdr:from>
        <xdr:to>
          <xdr:col>1</xdr:col>
          <xdr:colOff>106680</xdr:colOff>
          <xdr:row>98</xdr:row>
          <xdr:rowOff>38100</xdr:rowOff>
        </xdr:to>
        <xdr:sp macro="" textlink="">
          <xdr:nvSpPr>
            <xdr:cNvPr id="278541" name="Check Box 13" hidden="1">
              <a:extLst>
                <a:ext uri="{63B3BB69-23CF-44E3-9099-C40C66FF867C}">
                  <a14:compatExt spid="_x0000_s278541"/>
                </a:ext>
                <a:ext uri="{FF2B5EF4-FFF2-40B4-BE49-F238E27FC236}">
                  <a16:creationId xmlns:a16="http://schemas.microsoft.com/office/drawing/2014/main" id="{00000000-0008-0000-0C00-00000D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278542" name="Check Box 14" hidden="1">
              <a:extLst>
                <a:ext uri="{63B3BB69-23CF-44E3-9099-C40C66FF867C}">
                  <a14:compatExt spid="_x0000_s278542"/>
                </a:ext>
                <a:ext uri="{FF2B5EF4-FFF2-40B4-BE49-F238E27FC236}">
                  <a16:creationId xmlns:a16="http://schemas.microsoft.com/office/drawing/2014/main" id="{00000000-0008-0000-0C00-00000E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144780</xdr:rowOff>
        </xdr:from>
        <xdr:to>
          <xdr:col>1</xdr:col>
          <xdr:colOff>106680</xdr:colOff>
          <xdr:row>91</xdr:row>
          <xdr:rowOff>45720</xdr:rowOff>
        </xdr:to>
        <xdr:sp macro="" textlink="">
          <xdr:nvSpPr>
            <xdr:cNvPr id="278544" name="Check Box 16" hidden="1">
              <a:extLst>
                <a:ext uri="{63B3BB69-23CF-44E3-9099-C40C66FF867C}">
                  <a14:compatExt spid="_x0000_s278544"/>
                </a:ext>
                <a:ext uri="{FF2B5EF4-FFF2-40B4-BE49-F238E27FC236}">
                  <a16:creationId xmlns:a16="http://schemas.microsoft.com/office/drawing/2014/main" id="{00000000-0008-0000-0C00-00001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144780</xdr:rowOff>
        </xdr:from>
        <xdr:to>
          <xdr:col>1</xdr:col>
          <xdr:colOff>106680</xdr:colOff>
          <xdr:row>92</xdr:row>
          <xdr:rowOff>45720</xdr:rowOff>
        </xdr:to>
        <xdr:sp macro="" textlink="">
          <xdr:nvSpPr>
            <xdr:cNvPr id="278545" name="Check Box 17" hidden="1">
              <a:extLst>
                <a:ext uri="{63B3BB69-23CF-44E3-9099-C40C66FF867C}">
                  <a14:compatExt spid="_x0000_s278545"/>
                </a:ext>
                <a:ext uri="{FF2B5EF4-FFF2-40B4-BE49-F238E27FC236}">
                  <a16:creationId xmlns:a16="http://schemas.microsoft.com/office/drawing/2014/main" id="{00000000-0008-0000-0C00-00001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144780</xdr:rowOff>
        </xdr:from>
        <xdr:to>
          <xdr:col>1</xdr:col>
          <xdr:colOff>106680</xdr:colOff>
          <xdr:row>93</xdr:row>
          <xdr:rowOff>45720</xdr:rowOff>
        </xdr:to>
        <xdr:sp macro="" textlink="">
          <xdr:nvSpPr>
            <xdr:cNvPr id="278546" name="Check Box 18" hidden="1">
              <a:extLst>
                <a:ext uri="{63B3BB69-23CF-44E3-9099-C40C66FF867C}">
                  <a14:compatExt spid="_x0000_s278546"/>
                </a:ext>
                <a:ext uri="{FF2B5EF4-FFF2-40B4-BE49-F238E27FC236}">
                  <a16:creationId xmlns:a16="http://schemas.microsoft.com/office/drawing/2014/main" id="{00000000-0008-0000-0C00-00001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278547" name="Check Box 19" hidden="1">
              <a:extLst>
                <a:ext uri="{63B3BB69-23CF-44E3-9099-C40C66FF867C}">
                  <a14:compatExt spid="_x0000_s278547"/>
                </a:ext>
                <a:ext uri="{FF2B5EF4-FFF2-40B4-BE49-F238E27FC236}">
                  <a16:creationId xmlns:a16="http://schemas.microsoft.com/office/drawing/2014/main" id="{00000000-0008-0000-0C00-00001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278548" name="Check Box 20" hidden="1">
              <a:extLst>
                <a:ext uri="{63B3BB69-23CF-44E3-9099-C40C66FF867C}">
                  <a14:compatExt spid="_x0000_s278548"/>
                </a:ext>
                <a:ext uri="{FF2B5EF4-FFF2-40B4-BE49-F238E27FC236}">
                  <a16:creationId xmlns:a16="http://schemas.microsoft.com/office/drawing/2014/main" id="{00000000-0008-0000-0C00-00001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278549" name="Check Box 21" hidden="1">
              <a:extLst>
                <a:ext uri="{63B3BB69-23CF-44E3-9099-C40C66FF867C}">
                  <a14:compatExt spid="_x0000_s278549"/>
                </a:ext>
                <a:ext uri="{FF2B5EF4-FFF2-40B4-BE49-F238E27FC236}">
                  <a16:creationId xmlns:a16="http://schemas.microsoft.com/office/drawing/2014/main" id="{00000000-0008-0000-0C00-00001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278551" name="Check Box 23" hidden="1">
              <a:extLst>
                <a:ext uri="{63B3BB69-23CF-44E3-9099-C40C66FF867C}">
                  <a14:compatExt spid="_x0000_s278551"/>
                </a:ext>
                <a:ext uri="{FF2B5EF4-FFF2-40B4-BE49-F238E27FC236}">
                  <a16:creationId xmlns:a16="http://schemas.microsoft.com/office/drawing/2014/main" id="{00000000-0008-0000-0C00-00001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152400</xdr:rowOff>
        </xdr:from>
        <xdr:to>
          <xdr:col>1</xdr:col>
          <xdr:colOff>106680</xdr:colOff>
          <xdr:row>96</xdr:row>
          <xdr:rowOff>228600</xdr:rowOff>
        </xdr:to>
        <xdr:sp macro="" textlink="">
          <xdr:nvSpPr>
            <xdr:cNvPr id="278560" name="Check Box 32" hidden="1">
              <a:extLst>
                <a:ext uri="{63B3BB69-23CF-44E3-9099-C40C66FF867C}">
                  <a14:compatExt spid="_x0000_s278560"/>
                </a:ext>
                <a:ext uri="{FF2B5EF4-FFF2-40B4-BE49-F238E27FC236}">
                  <a16:creationId xmlns:a16="http://schemas.microsoft.com/office/drawing/2014/main" id="{00000000-0008-0000-0C00-00002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64" name="Check Box 36" hidden="1">
              <a:extLst>
                <a:ext uri="{63B3BB69-23CF-44E3-9099-C40C66FF867C}">
                  <a14:compatExt spid="_x0000_s278564"/>
                </a:ext>
                <a:ext uri="{FF2B5EF4-FFF2-40B4-BE49-F238E27FC236}">
                  <a16:creationId xmlns:a16="http://schemas.microsoft.com/office/drawing/2014/main" id="{00000000-0008-0000-0C00-00002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278565" name="Check Box 37" hidden="1">
              <a:extLst>
                <a:ext uri="{63B3BB69-23CF-44E3-9099-C40C66FF867C}">
                  <a14:compatExt spid="_x0000_s278565"/>
                </a:ext>
                <a:ext uri="{FF2B5EF4-FFF2-40B4-BE49-F238E27FC236}">
                  <a16:creationId xmlns:a16="http://schemas.microsoft.com/office/drawing/2014/main" id="{00000000-0008-0000-0C00-00002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279553" name="Check Box 1" hidden="1">
              <a:extLst>
                <a:ext uri="{63B3BB69-23CF-44E3-9099-C40C66FF867C}">
                  <a14:compatExt spid="_x0000_s279553"/>
                </a:ext>
                <a:ext uri="{FF2B5EF4-FFF2-40B4-BE49-F238E27FC236}">
                  <a16:creationId xmlns:a16="http://schemas.microsoft.com/office/drawing/2014/main" id="{00000000-0008-0000-0D00-00000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279554" name="Check Box 2" hidden="1">
              <a:extLst>
                <a:ext uri="{63B3BB69-23CF-44E3-9099-C40C66FF867C}">
                  <a14:compatExt spid="_x0000_s279554"/>
                </a:ext>
                <a:ext uri="{FF2B5EF4-FFF2-40B4-BE49-F238E27FC236}">
                  <a16:creationId xmlns:a16="http://schemas.microsoft.com/office/drawing/2014/main" id="{00000000-0008-0000-0D00-00000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2245995" y="33966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D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D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79</xdr:row>
          <xdr:rowOff>22860</xdr:rowOff>
        </xdr:from>
        <xdr:to>
          <xdr:col>2</xdr:col>
          <xdr:colOff>22860</xdr:colOff>
          <xdr:row>79</xdr:row>
          <xdr:rowOff>297180</xdr:rowOff>
        </xdr:to>
        <xdr:sp macro="" textlink="">
          <xdr:nvSpPr>
            <xdr:cNvPr id="279555" name="Check Box 3" hidden="1">
              <a:extLst>
                <a:ext uri="{63B3BB69-23CF-44E3-9099-C40C66FF867C}">
                  <a14:compatExt spid="_x0000_s279555"/>
                </a:ext>
                <a:ext uri="{FF2B5EF4-FFF2-40B4-BE49-F238E27FC236}">
                  <a16:creationId xmlns:a16="http://schemas.microsoft.com/office/drawing/2014/main" id="{00000000-0008-0000-0D00-00000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79</xdr:row>
          <xdr:rowOff>22860</xdr:rowOff>
        </xdr:from>
        <xdr:to>
          <xdr:col>7</xdr:col>
          <xdr:colOff>22860</xdr:colOff>
          <xdr:row>79</xdr:row>
          <xdr:rowOff>297180</xdr:rowOff>
        </xdr:to>
        <xdr:sp macro="" textlink="">
          <xdr:nvSpPr>
            <xdr:cNvPr id="279556" name="Check Box 4" hidden="1">
              <a:extLst>
                <a:ext uri="{63B3BB69-23CF-44E3-9099-C40C66FF867C}">
                  <a14:compatExt spid="_x0000_s279556"/>
                </a:ext>
                <a:ext uri="{FF2B5EF4-FFF2-40B4-BE49-F238E27FC236}">
                  <a16:creationId xmlns:a16="http://schemas.microsoft.com/office/drawing/2014/main" id="{00000000-0008-0000-0D00-00000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0D00-000005000000}"/>
                </a:ext>
              </a:extLst>
            </xdr:cNvPr>
            <xdr:cNvGrpSpPr>
              <a:grpSpLocks/>
            </xdr:cNvGrpSpPr>
          </xdr:nvGrpSpPr>
          <xdr:grpSpPr bwMode="auto">
            <a:xfrm>
              <a:off x="2245995" y="3396615"/>
              <a:ext cx="333375" cy="586740"/>
              <a:chOff x="22250" y="64693"/>
              <a:chExt cx="3277" cy="5867"/>
            </a:xfrm>
          </xdr:grpSpPr>
          <xdr:sp macro="" textlink="">
            <xdr:nvSpPr>
              <xdr:cNvPr id="279557" name="Check Box 5" hidden="1">
                <a:extLst>
                  <a:ext uri="{63B3BB69-23CF-44E3-9099-C40C66FF867C}">
                    <a14:compatExt spid="_x0000_s279557"/>
                  </a:ext>
                  <a:ext uri="{FF2B5EF4-FFF2-40B4-BE49-F238E27FC236}">
                    <a16:creationId xmlns:a16="http://schemas.microsoft.com/office/drawing/2014/main" id="{00000000-0008-0000-0D00-00000544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9558" name="Check Box 6" hidden="1">
                <a:extLst>
                  <a:ext uri="{63B3BB69-23CF-44E3-9099-C40C66FF867C}">
                    <a14:compatExt spid="_x0000_s279558"/>
                  </a:ext>
                  <a:ext uri="{FF2B5EF4-FFF2-40B4-BE49-F238E27FC236}">
                    <a16:creationId xmlns:a16="http://schemas.microsoft.com/office/drawing/2014/main" id="{00000000-0008-0000-0D00-00000644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297180</xdr:rowOff>
    </xdr:to>
    <xdr:sp macro="" textlink="">
      <xdr:nvSpPr>
        <xdr:cNvPr id="6" name="角丸四角形 1">
          <a:extLst>
            <a:ext uri="{FF2B5EF4-FFF2-40B4-BE49-F238E27FC236}">
              <a16:creationId xmlns:a16="http://schemas.microsoft.com/office/drawing/2014/main" id="{00000000-0008-0000-0D00-000006000000}"/>
            </a:ext>
          </a:extLst>
        </xdr:cNvPr>
        <xdr:cNvSpPr/>
      </xdr:nvSpPr>
      <xdr:spPr>
        <a:xfrm>
          <a:off x="6852285" y="228600"/>
          <a:ext cx="2404110" cy="7848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100</xdr:row>
          <xdr:rowOff>144780</xdr:rowOff>
        </xdr:from>
        <xdr:to>
          <xdr:col>1</xdr:col>
          <xdr:colOff>106680</xdr:colOff>
          <xdr:row>102</xdr:row>
          <xdr:rowOff>45720</xdr:rowOff>
        </xdr:to>
        <xdr:sp macro="" textlink="">
          <xdr:nvSpPr>
            <xdr:cNvPr id="279559" name="Check Box 7" hidden="1">
              <a:extLst>
                <a:ext uri="{63B3BB69-23CF-44E3-9099-C40C66FF867C}">
                  <a14:compatExt spid="_x0000_s279559"/>
                </a:ext>
                <a:ext uri="{FF2B5EF4-FFF2-40B4-BE49-F238E27FC236}">
                  <a16:creationId xmlns:a16="http://schemas.microsoft.com/office/drawing/2014/main" id="{00000000-0008-0000-0D00-00000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xdr:row>
          <xdr:rowOff>144780</xdr:rowOff>
        </xdr:from>
        <xdr:to>
          <xdr:col>1</xdr:col>
          <xdr:colOff>106680</xdr:colOff>
          <xdr:row>103</xdr:row>
          <xdr:rowOff>45720</xdr:rowOff>
        </xdr:to>
        <xdr:sp macro="" textlink="">
          <xdr:nvSpPr>
            <xdr:cNvPr id="279560" name="Check Box 8" hidden="1">
              <a:extLst>
                <a:ext uri="{63B3BB69-23CF-44E3-9099-C40C66FF867C}">
                  <a14:compatExt spid="_x0000_s279560"/>
                </a:ext>
                <a:ext uri="{FF2B5EF4-FFF2-40B4-BE49-F238E27FC236}">
                  <a16:creationId xmlns:a16="http://schemas.microsoft.com/office/drawing/2014/main" id="{00000000-0008-0000-0D00-00000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144780</xdr:rowOff>
        </xdr:from>
        <xdr:to>
          <xdr:col>1</xdr:col>
          <xdr:colOff>106680</xdr:colOff>
          <xdr:row>104</xdr:row>
          <xdr:rowOff>45720</xdr:rowOff>
        </xdr:to>
        <xdr:sp macro="" textlink="">
          <xdr:nvSpPr>
            <xdr:cNvPr id="279561" name="Check Box 9" hidden="1">
              <a:extLst>
                <a:ext uri="{63B3BB69-23CF-44E3-9099-C40C66FF867C}">
                  <a14:compatExt spid="_x0000_s279561"/>
                </a:ext>
                <a:ext uri="{FF2B5EF4-FFF2-40B4-BE49-F238E27FC236}">
                  <a16:creationId xmlns:a16="http://schemas.microsoft.com/office/drawing/2014/main" id="{00000000-0008-0000-0D00-000009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279562" name="Check Box 10" hidden="1">
              <a:extLst>
                <a:ext uri="{63B3BB69-23CF-44E3-9099-C40C66FF867C}">
                  <a14:compatExt spid="_x0000_s279562"/>
                </a:ext>
                <a:ext uri="{FF2B5EF4-FFF2-40B4-BE49-F238E27FC236}">
                  <a16:creationId xmlns:a16="http://schemas.microsoft.com/office/drawing/2014/main" id="{00000000-0008-0000-0D00-00000A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279563" name="Check Box 11" hidden="1">
              <a:extLst>
                <a:ext uri="{63B3BB69-23CF-44E3-9099-C40C66FF867C}">
                  <a14:compatExt spid="_x0000_s279563"/>
                </a:ext>
                <a:ext uri="{FF2B5EF4-FFF2-40B4-BE49-F238E27FC236}">
                  <a16:creationId xmlns:a16="http://schemas.microsoft.com/office/drawing/2014/main" id="{00000000-0008-0000-0D00-00000B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279564" name="Check Box 12" hidden="1">
              <a:extLst>
                <a:ext uri="{63B3BB69-23CF-44E3-9099-C40C66FF867C}">
                  <a14:compatExt spid="_x0000_s279564"/>
                </a:ext>
                <a:ext uri="{FF2B5EF4-FFF2-40B4-BE49-F238E27FC236}">
                  <a16:creationId xmlns:a16="http://schemas.microsoft.com/office/drawing/2014/main" id="{00000000-0008-0000-0D00-00000C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342900</xdr:rowOff>
        </xdr:from>
        <xdr:to>
          <xdr:col>1</xdr:col>
          <xdr:colOff>106680</xdr:colOff>
          <xdr:row>109</xdr:row>
          <xdr:rowOff>38100</xdr:rowOff>
        </xdr:to>
        <xdr:sp macro="" textlink="">
          <xdr:nvSpPr>
            <xdr:cNvPr id="279565" name="Check Box 13" hidden="1">
              <a:extLst>
                <a:ext uri="{63B3BB69-23CF-44E3-9099-C40C66FF867C}">
                  <a14:compatExt spid="_x0000_s279565"/>
                </a:ext>
                <a:ext uri="{FF2B5EF4-FFF2-40B4-BE49-F238E27FC236}">
                  <a16:creationId xmlns:a16="http://schemas.microsoft.com/office/drawing/2014/main" id="{00000000-0008-0000-0D00-00000D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144780</xdr:rowOff>
        </xdr:from>
        <xdr:to>
          <xdr:col>1</xdr:col>
          <xdr:colOff>106680</xdr:colOff>
          <xdr:row>110</xdr:row>
          <xdr:rowOff>45720</xdr:rowOff>
        </xdr:to>
        <xdr:sp macro="" textlink="">
          <xdr:nvSpPr>
            <xdr:cNvPr id="279566" name="Check Box 14" hidden="1">
              <a:extLst>
                <a:ext uri="{63B3BB69-23CF-44E3-9099-C40C66FF867C}">
                  <a14:compatExt spid="_x0000_s279566"/>
                </a:ext>
                <a:ext uri="{FF2B5EF4-FFF2-40B4-BE49-F238E27FC236}">
                  <a16:creationId xmlns:a16="http://schemas.microsoft.com/office/drawing/2014/main" id="{00000000-0008-0000-0D00-00000E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144780</xdr:rowOff>
        </xdr:from>
        <xdr:to>
          <xdr:col>1</xdr:col>
          <xdr:colOff>106680</xdr:colOff>
          <xdr:row>102</xdr:row>
          <xdr:rowOff>45720</xdr:rowOff>
        </xdr:to>
        <xdr:sp macro="" textlink="">
          <xdr:nvSpPr>
            <xdr:cNvPr id="279567" name="Check Box 15" hidden="1">
              <a:extLst>
                <a:ext uri="{63B3BB69-23CF-44E3-9099-C40C66FF867C}">
                  <a14:compatExt spid="_x0000_s279567"/>
                </a:ext>
                <a:ext uri="{FF2B5EF4-FFF2-40B4-BE49-F238E27FC236}">
                  <a16:creationId xmlns:a16="http://schemas.microsoft.com/office/drawing/2014/main" id="{00000000-0008-0000-0D00-00000F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xdr:row>
          <xdr:rowOff>144780</xdr:rowOff>
        </xdr:from>
        <xdr:to>
          <xdr:col>1</xdr:col>
          <xdr:colOff>106680</xdr:colOff>
          <xdr:row>103</xdr:row>
          <xdr:rowOff>45720</xdr:rowOff>
        </xdr:to>
        <xdr:sp macro="" textlink="">
          <xdr:nvSpPr>
            <xdr:cNvPr id="279568" name="Check Box 16" hidden="1">
              <a:extLst>
                <a:ext uri="{63B3BB69-23CF-44E3-9099-C40C66FF867C}">
                  <a14:compatExt spid="_x0000_s279568"/>
                </a:ext>
                <a:ext uri="{FF2B5EF4-FFF2-40B4-BE49-F238E27FC236}">
                  <a16:creationId xmlns:a16="http://schemas.microsoft.com/office/drawing/2014/main" id="{00000000-0008-0000-0D00-000010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144780</xdr:rowOff>
        </xdr:from>
        <xdr:to>
          <xdr:col>1</xdr:col>
          <xdr:colOff>106680</xdr:colOff>
          <xdr:row>104</xdr:row>
          <xdr:rowOff>45720</xdr:rowOff>
        </xdr:to>
        <xdr:sp macro="" textlink="">
          <xdr:nvSpPr>
            <xdr:cNvPr id="279569" name="Check Box 17" hidden="1">
              <a:extLst>
                <a:ext uri="{63B3BB69-23CF-44E3-9099-C40C66FF867C}">
                  <a14:compatExt spid="_x0000_s279569"/>
                </a:ext>
                <a:ext uri="{FF2B5EF4-FFF2-40B4-BE49-F238E27FC236}">
                  <a16:creationId xmlns:a16="http://schemas.microsoft.com/office/drawing/2014/main" id="{00000000-0008-0000-0D00-00001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144780</xdr:rowOff>
        </xdr:from>
        <xdr:to>
          <xdr:col>1</xdr:col>
          <xdr:colOff>106680</xdr:colOff>
          <xdr:row>105</xdr:row>
          <xdr:rowOff>45720</xdr:rowOff>
        </xdr:to>
        <xdr:sp macro="" textlink="">
          <xdr:nvSpPr>
            <xdr:cNvPr id="279570" name="Check Box 18" hidden="1">
              <a:extLst>
                <a:ext uri="{63B3BB69-23CF-44E3-9099-C40C66FF867C}">
                  <a14:compatExt spid="_x0000_s279570"/>
                </a:ext>
                <a:ext uri="{FF2B5EF4-FFF2-40B4-BE49-F238E27FC236}">
                  <a16:creationId xmlns:a16="http://schemas.microsoft.com/office/drawing/2014/main" id="{00000000-0008-0000-0D00-00001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144780</xdr:rowOff>
        </xdr:from>
        <xdr:to>
          <xdr:col>1</xdr:col>
          <xdr:colOff>106680</xdr:colOff>
          <xdr:row>106</xdr:row>
          <xdr:rowOff>45720</xdr:rowOff>
        </xdr:to>
        <xdr:sp macro="" textlink="">
          <xdr:nvSpPr>
            <xdr:cNvPr id="279571" name="Check Box 19" hidden="1">
              <a:extLst>
                <a:ext uri="{63B3BB69-23CF-44E3-9099-C40C66FF867C}">
                  <a14:compatExt spid="_x0000_s279571"/>
                </a:ext>
                <a:ext uri="{FF2B5EF4-FFF2-40B4-BE49-F238E27FC236}">
                  <a16:creationId xmlns:a16="http://schemas.microsoft.com/office/drawing/2014/main" id="{00000000-0008-0000-0D00-00001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144780</xdr:rowOff>
        </xdr:from>
        <xdr:to>
          <xdr:col>1</xdr:col>
          <xdr:colOff>106680</xdr:colOff>
          <xdr:row>107</xdr:row>
          <xdr:rowOff>45720</xdr:rowOff>
        </xdr:to>
        <xdr:sp macro="" textlink="">
          <xdr:nvSpPr>
            <xdr:cNvPr id="279572" name="Check Box 20" hidden="1">
              <a:extLst>
                <a:ext uri="{63B3BB69-23CF-44E3-9099-C40C66FF867C}">
                  <a14:compatExt spid="_x0000_s279572"/>
                </a:ext>
                <a:ext uri="{FF2B5EF4-FFF2-40B4-BE49-F238E27FC236}">
                  <a16:creationId xmlns:a16="http://schemas.microsoft.com/office/drawing/2014/main" id="{00000000-0008-0000-0D00-00001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144780</xdr:rowOff>
        </xdr:from>
        <xdr:to>
          <xdr:col>1</xdr:col>
          <xdr:colOff>106680</xdr:colOff>
          <xdr:row>110</xdr:row>
          <xdr:rowOff>45720</xdr:rowOff>
        </xdr:to>
        <xdr:sp macro="" textlink="">
          <xdr:nvSpPr>
            <xdr:cNvPr id="279573" name="Check Box 21" hidden="1">
              <a:extLst>
                <a:ext uri="{63B3BB69-23CF-44E3-9099-C40C66FF867C}">
                  <a14:compatExt spid="_x0000_s279573"/>
                </a:ext>
                <a:ext uri="{FF2B5EF4-FFF2-40B4-BE49-F238E27FC236}">
                  <a16:creationId xmlns:a16="http://schemas.microsoft.com/office/drawing/2014/main" id="{00000000-0008-0000-0D00-000015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152400</xdr:rowOff>
        </xdr:from>
        <xdr:to>
          <xdr:col>1</xdr:col>
          <xdr:colOff>106680</xdr:colOff>
          <xdr:row>107</xdr:row>
          <xdr:rowOff>236220</xdr:rowOff>
        </xdr:to>
        <xdr:sp macro="" textlink="">
          <xdr:nvSpPr>
            <xdr:cNvPr id="279574" name="Check Box 22" hidden="1">
              <a:extLst>
                <a:ext uri="{63B3BB69-23CF-44E3-9099-C40C66FF867C}">
                  <a14:compatExt spid="_x0000_s279574"/>
                </a:ext>
                <a:ext uri="{FF2B5EF4-FFF2-40B4-BE49-F238E27FC236}">
                  <a16:creationId xmlns:a16="http://schemas.microsoft.com/office/drawing/2014/main" id="{00000000-0008-0000-0D00-000016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60960</xdr:rowOff>
        </xdr:to>
        <xdr:sp macro="" textlink="">
          <xdr:nvSpPr>
            <xdr:cNvPr id="279575" name="Check Box 23" hidden="1">
              <a:extLst>
                <a:ext uri="{63B3BB69-23CF-44E3-9099-C40C66FF867C}">
                  <a14:compatExt spid="_x0000_s279575"/>
                </a:ext>
                <a:ext uri="{FF2B5EF4-FFF2-40B4-BE49-F238E27FC236}">
                  <a16:creationId xmlns:a16="http://schemas.microsoft.com/office/drawing/2014/main" id="{00000000-0008-0000-0D00-00001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144780</xdr:rowOff>
        </xdr:from>
        <xdr:to>
          <xdr:col>1</xdr:col>
          <xdr:colOff>106680</xdr:colOff>
          <xdr:row>111</xdr:row>
          <xdr:rowOff>60960</xdr:rowOff>
        </xdr:to>
        <xdr:sp macro="" textlink="">
          <xdr:nvSpPr>
            <xdr:cNvPr id="279576" name="Check Box 24" hidden="1">
              <a:extLst>
                <a:ext uri="{63B3BB69-23CF-44E3-9099-C40C66FF867C}">
                  <a14:compatExt spid="_x0000_s279576"/>
                </a:ext>
                <a:ext uri="{FF2B5EF4-FFF2-40B4-BE49-F238E27FC236}">
                  <a16:creationId xmlns:a16="http://schemas.microsoft.com/office/drawing/2014/main" id="{00000000-0008-0000-0D00-00001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315393" name="Check Box 1" hidden="1">
              <a:extLst>
                <a:ext uri="{63B3BB69-23CF-44E3-9099-C40C66FF867C}">
                  <a14:compatExt spid="_x0000_s315393"/>
                </a:ext>
                <a:ext uri="{FF2B5EF4-FFF2-40B4-BE49-F238E27FC236}">
                  <a16:creationId xmlns:a16="http://schemas.microsoft.com/office/drawing/2014/main" id="{00000000-0008-0000-0E00-00000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315394" name="Check Box 2" hidden="1">
              <a:extLst>
                <a:ext uri="{63B3BB69-23CF-44E3-9099-C40C66FF867C}">
                  <a14:compatExt spid="_x0000_s315394"/>
                </a:ext>
                <a:ext uri="{FF2B5EF4-FFF2-40B4-BE49-F238E27FC236}">
                  <a16:creationId xmlns:a16="http://schemas.microsoft.com/office/drawing/2014/main" id="{00000000-0008-0000-0E00-00000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245995" y="35490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E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E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71</xdr:row>
          <xdr:rowOff>22860</xdr:rowOff>
        </xdr:from>
        <xdr:to>
          <xdr:col>2</xdr:col>
          <xdr:colOff>22860</xdr:colOff>
          <xdr:row>71</xdr:row>
          <xdr:rowOff>297180</xdr:rowOff>
        </xdr:to>
        <xdr:sp macro="" textlink="">
          <xdr:nvSpPr>
            <xdr:cNvPr id="315395" name="Check Box 3" hidden="1">
              <a:extLst>
                <a:ext uri="{63B3BB69-23CF-44E3-9099-C40C66FF867C}">
                  <a14:compatExt spid="_x0000_s315395"/>
                </a:ext>
                <a:ext uri="{FF2B5EF4-FFF2-40B4-BE49-F238E27FC236}">
                  <a16:creationId xmlns:a16="http://schemas.microsoft.com/office/drawing/2014/main" id="{00000000-0008-0000-0E00-00000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71</xdr:row>
          <xdr:rowOff>22860</xdr:rowOff>
        </xdr:from>
        <xdr:to>
          <xdr:col>7</xdr:col>
          <xdr:colOff>22860</xdr:colOff>
          <xdr:row>71</xdr:row>
          <xdr:rowOff>297180</xdr:rowOff>
        </xdr:to>
        <xdr:sp macro="" textlink="">
          <xdr:nvSpPr>
            <xdr:cNvPr id="315396" name="Check Box 4" hidden="1">
              <a:extLst>
                <a:ext uri="{63B3BB69-23CF-44E3-9099-C40C66FF867C}">
                  <a14:compatExt spid="_x0000_s315396"/>
                </a:ext>
                <a:ext uri="{FF2B5EF4-FFF2-40B4-BE49-F238E27FC236}">
                  <a16:creationId xmlns:a16="http://schemas.microsoft.com/office/drawing/2014/main" id="{00000000-0008-0000-0E00-000004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0E00-000005000000}"/>
                </a:ext>
              </a:extLst>
            </xdr:cNvPr>
            <xdr:cNvGrpSpPr>
              <a:grpSpLocks/>
            </xdr:cNvGrpSpPr>
          </xdr:nvGrpSpPr>
          <xdr:grpSpPr bwMode="auto">
            <a:xfrm>
              <a:off x="2245995" y="3549015"/>
              <a:ext cx="333375" cy="586740"/>
              <a:chOff x="22250" y="64693"/>
              <a:chExt cx="3277" cy="5867"/>
            </a:xfrm>
          </xdr:grpSpPr>
          <xdr:sp macro="" textlink="">
            <xdr:nvSpPr>
              <xdr:cNvPr id="315397" name="Check Box 5" hidden="1">
                <a:extLst>
                  <a:ext uri="{63B3BB69-23CF-44E3-9099-C40C66FF867C}">
                    <a14:compatExt spid="_x0000_s315397"/>
                  </a:ext>
                  <a:ext uri="{FF2B5EF4-FFF2-40B4-BE49-F238E27FC236}">
                    <a16:creationId xmlns:a16="http://schemas.microsoft.com/office/drawing/2014/main" id="{00000000-0008-0000-0E00-000005D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5398" name="Check Box 6" hidden="1">
                <a:extLst>
                  <a:ext uri="{63B3BB69-23CF-44E3-9099-C40C66FF867C}">
                    <a14:compatExt spid="_x0000_s315398"/>
                  </a:ext>
                  <a:ext uri="{FF2B5EF4-FFF2-40B4-BE49-F238E27FC236}">
                    <a16:creationId xmlns:a16="http://schemas.microsoft.com/office/drawing/2014/main" id="{00000000-0008-0000-0E00-000006D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7620</xdr:rowOff>
    </xdr:to>
    <xdr:sp macro="" textlink="">
      <xdr:nvSpPr>
        <xdr:cNvPr id="6" name="角丸四角形 1">
          <a:extLst>
            <a:ext uri="{FF2B5EF4-FFF2-40B4-BE49-F238E27FC236}">
              <a16:creationId xmlns:a16="http://schemas.microsoft.com/office/drawing/2014/main" id="{00000000-0008-0000-0E00-000006000000}"/>
            </a:ext>
          </a:extLst>
        </xdr:cNvPr>
        <xdr:cNvSpPr/>
      </xdr:nvSpPr>
      <xdr:spPr>
        <a:xfrm>
          <a:off x="6852285" y="228600"/>
          <a:ext cx="2404110" cy="8229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315399" name="Check Box 7" hidden="1">
              <a:extLst>
                <a:ext uri="{63B3BB69-23CF-44E3-9099-C40C66FF867C}">
                  <a14:compatExt spid="_x0000_s315399"/>
                </a:ext>
                <a:ext uri="{FF2B5EF4-FFF2-40B4-BE49-F238E27FC236}">
                  <a16:creationId xmlns:a16="http://schemas.microsoft.com/office/drawing/2014/main" id="{00000000-0008-0000-0E00-00000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315400" name="Check Box 8" hidden="1">
              <a:extLst>
                <a:ext uri="{63B3BB69-23CF-44E3-9099-C40C66FF867C}">
                  <a14:compatExt spid="_x0000_s315400"/>
                </a:ext>
                <a:ext uri="{FF2B5EF4-FFF2-40B4-BE49-F238E27FC236}">
                  <a16:creationId xmlns:a16="http://schemas.microsoft.com/office/drawing/2014/main" id="{00000000-0008-0000-0E00-00000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315401" name="Check Box 9" hidden="1">
              <a:extLst>
                <a:ext uri="{63B3BB69-23CF-44E3-9099-C40C66FF867C}">
                  <a14:compatExt spid="_x0000_s315401"/>
                </a:ext>
                <a:ext uri="{FF2B5EF4-FFF2-40B4-BE49-F238E27FC236}">
                  <a16:creationId xmlns:a16="http://schemas.microsoft.com/office/drawing/2014/main" id="{00000000-0008-0000-0E00-000009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315402" name="Check Box 10" hidden="1">
              <a:extLst>
                <a:ext uri="{63B3BB69-23CF-44E3-9099-C40C66FF867C}">
                  <a14:compatExt spid="_x0000_s315402"/>
                </a:ext>
                <a:ext uri="{FF2B5EF4-FFF2-40B4-BE49-F238E27FC236}">
                  <a16:creationId xmlns:a16="http://schemas.microsoft.com/office/drawing/2014/main" id="{00000000-0008-0000-0E00-00000A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144780</xdr:rowOff>
        </xdr:from>
        <xdr:to>
          <xdr:col>1</xdr:col>
          <xdr:colOff>106680</xdr:colOff>
          <xdr:row>98</xdr:row>
          <xdr:rowOff>45720</xdr:rowOff>
        </xdr:to>
        <xdr:sp macro="" textlink="">
          <xdr:nvSpPr>
            <xdr:cNvPr id="315403" name="Check Box 11" hidden="1">
              <a:extLst>
                <a:ext uri="{63B3BB69-23CF-44E3-9099-C40C66FF867C}">
                  <a14:compatExt spid="_x0000_s315403"/>
                </a:ext>
                <a:ext uri="{FF2B5EF4-FFF2-40B4-BE49-F238E27FC236}">
                  <a16:creationId xmlns:a16="http://schemas.microsoft.com/office/drawing/2014/main" id="{00000000-0008-0000-0E00-00000B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144780</xdr:rowOff>
        </xdr:from>
        <xdr:to>
          <xdr:col>1</xdr:col>
          <xdr:colOff>106680</xdr:colOff>
          <xdr:row>99</xdr:row>
          <xdr:rowOff>45720</xdr:rowOff>
        </xdr:to>
        <xdr:sp macro="" textlink="">
          <xdr:nvSpPr>
            <xdr:cNvPr id="315404" name="Check Box 12" hidden="1">
              <a:extLst>
                <a:ext uri="{63B3BB69-23CF-44E3-9099-C40C66FF867C}">
                  <a14:compatExt spid="_x0000_s315404"/>
                </a:ext>
                <a:ext uri="{FF2B5EF4-FFF2-40B4-BE49-F238E27FC236}">
                  <a16:creationId xmlns:a16="http://schemas.microsoft.com/office/drawing/2014/main" id="{00000000-0008-0000-0E00-00000C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315406" name="Check Box 14" hidden="1">
              <a:extLst>
                <a:ext uri="{63B3BB69-23CF-44E3-9099-C40C66FF867C}">
                  <a14:compatExt spid="_x0000_s315406"/>
                </a:ext>
                <a:ext uri="{FF2B5EF4-FFF2-40B4-BE49-F238E27FC236}">
                  <a16:creationId xmlns:a16="http://schemas.microsoft.com/office/drawing/2014/main" id="{00000000-0008-0000-0E00-00000E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144780</xdr:rowOff>
        </xdr:from>
        <xdr:to>
          <xdr:col>1</xdr:col>
          <xdr:colOff>106680</xdr:colOff>
          <xdr:row>94</xdr:row>
          <xdr:rowOff>45720</xdr:rowOff>
        </xdr:to>
        <xdr:sp macro="" textlink="">
          <xdr:nvSpPr>
            <xdr:cNvPr id="315407" name="Check Box 15" hidden="1">
              <a:extLst>
                <a:ext uri="{63B3BB69-23CF-44E3-9099-C40C66FF867C}">
                  <a14:compatExt spid="_x0000_s315407"/>
                </a:ext>
                <a:ext uri="{FF2B5EF4-FFF2-40B4-BE49-F238E27FC236}">
                  <a16:creationId xmlns:a16="http://schemas.microsoft.com/office/drawing/2014/main" id="{00000000-0008-0000-0E00-00000F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144780</xdr:rowOff>
        </xdr:from>
        <xdr:to>
          <xdr:col>1</xdr:col>
          <xdr:colOff>106680</xdr:colOff>
          <xdr:row>95</xdr:row>
          <xdr:rowOff>45720</xdr:rowOff>
        </xdr:to>
        <xdr:sp macro="" textlink="">
          <xdr:nvSpPr>
            <xdr:cNvPr id="315408" name="Check Box 16" hidden="1">
              <a:extLst>
                <a:ext uri="{63B3BB69-23CF-44E3-9099-C40C66FF867C}">
                  <a14:compatExt spid="_x0000_s315408"/>
                </a:ext>
                <a:ext uri="{FF2B5EF4-FFF2-40B4-BE49-F238E27FC236}">
                  <a16:creationId xmlns:a16="http://schemas.microsoft.com/office/drawing/2014/main" id="{00000000-0008-0000-0E00-000010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144780</xdr:rowOff>
        </xdr:from>
        <xdr:to>
          <xdr:col>1</xdr:col>
          <xdr:colOff>106680</xdr:colOff>
          <xdr:row>96</xdr:row>
          <xdr:rowOff>45720</xdr:rowOff>
        </xdr:to>
        <xdr:sp macro="" textlink="">
          <xdr:nvSpPr>
            <xdr:cNvPr id="315409" name="Check Box 17" hidden="1">
              <a:extLst>
                <a:ext uri="{63B3BB69-23CF-44E3-9099-C40C66FF867C}">
                  <a14:compatExt spid="_x0000_s315409"/>
                </a:ext>
                <a:ext uri="{FF2B5EF4-FFF2-40B4-BE49-F238E27FC236}">
                  <a16:creationId xmlns:a16="http://schemas.microsoft.com/office/drawing/2014/main" id="{00000000-0008-0000-0E00-00001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144780</xdr:rowOff>
        </xdr:from>
        <xdr:to>
          <xdr:col>1</xdr:col>
          <xdr:colOff>106680</xdr:colOff>
          <xdr:row>97</xdr:row>
          <xdr:rowOff>45720</xdr:rowOff>
        </xdr:to>
        <xdr:sp macro="" textlink="">
          <xdr:nvSpPr>
            <xdr:cNvPr id="315410" name="Check Box 18" hidden="1">
              <a:extLst>
                <a:ext uri="{63B3BB69-23CF-44E3-9099-C40C66FF867C}">
                  <a14:compatExt spid="_x0000_s315410"/>
                </a:ext>
                <a:ext uri="{FF2B5EF4-FFF2-40B4-BE49-F238E27FC236}">
                  <a16:creationId xmlns:a16="http://schemas.microsoft.com/office/drawing/2014/main" id="{00000000-0008-0000-0E00-00001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144780</xdr:rowOff>
        </xdr:from>
        <xdr:to>
          <xdr:col>1</xdr:col>
          <xdr:colOff>106680</xdr:colOff>
          <xdr:row>98</xdr:row>
          <xdr:rowOff>45720</xdr:rowOff>
        </xdr:to>
        <xdr:sp macro="" textlink="">
          <xdr:nvSpPr>
            <xdr:cNvPr id="315411" name="Check Box 19" hidden="1">
              <a:extLst>
                <a:ext uri="{63B3BB69-23CF-44E3-9099-C40C66FF867C}">
                  <a14:compatExt spid="_x0000_s315411"/>
                </a:ext>
                <a:ext uri="{FF2B5EF4-FFF2-40B4-BE49-F238E27FC236}">
                  <a16:creationId xmlns:a16="http://schemas.microsoft.com/office/drawing/2014/main" id="{00000000-0008-0000-0E00-00001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144780</xdr:rowOff>
        </xdr:from>
        <xdr:to>
          <xdr:col>1</xdr:col>
          <xdr:colOff>106680</xdr:colOff>
          <xdr:row>100</xdr:row>
          <xdr:rowOff>45720</xdr:rowOff>
        </xdr:to>
        <xdr:sp macro="" textlink="">
          <xdr:nvSpPr>
            <xdr:cNvPr id="315413" name="Check Box 21" hidden="1">
              <a:extLst>
                <a:ext uri="{63B3BB69-23CF-44E3-9099-C40C66FF867C}">
                  <a14:compatExt spid="_x0000_s315413"/>
                </a:ext>
                <a:ext uri="{FF2B5EF4-FFF2-40B4-BE49-F238E27FC236}">
                  <a16:creationId xmlns:a16="http://schemas.microsoft.com/office/drawing/2014/main" id="{00000000-0008-0000-0E00-000015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60960</xdr:rowOff>
        </xdr:to>
        <xdr:sp macro="" textlink="">
          <xdr:nvSpPr>
            <xdr:cNvPr id="315415" name="Check Box 23" hidden="1">
              <a:extLst>
                <a:ext uri="{63B3BB69-23CF-44E3-9099-C40C66FF867C}">
                  <a14:compatExt spid="_x0000_s315415"/>
                </a:ext>
                <a:ext uri="{FF2B5EF4-FFF2-40B4-BE49-F238E27FC236}">
                  <a16:creationId xmlns:a16="http://schemas.microsoft.com/office/drawing/2014/main" id="{00000000-0008-0000-0E00-00001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144780</xdr:rowOff>
        </xdr:from>
        <xdr:to>
          <xdr:col>1</xdr:col>
          <xdr:colOff>106680</xdr:colOff>
          <xdr:row>101</xdr:row>
          <xdr:rowOff>60960</xdr:rowOff>
        </xdr:to>
        <xdr:sp macro="" textlink="">
          <xdr:nvSpPr>
            <xdr:cNvPr id="315416" name="Check Box 24" hidden="1">
              <a:extLst>
                <a:ext uri="{63B3BB69-23CF-44E3-9099-C40C66FF867C}">
                  <a14:compatExt spid="_x0000_s315416"/>
                </a:ext>
                <a:ext uri="{FF2B5EF4-FFF2-40B4-BE49-F238E27FC236}">
                  <a16:creationId xmlns:a16="http://schemas.microsoft.com/office/drawing/2014/main" id="{00000000-0008-0000-0E00-00001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9</xdr:row>
          <xdr:rowOff>38100</xdr:rowOff>
        </xdr:from>
        <xdr:to>
          <xdr:col>13</xdr:col>
          <xdr:colOff>60960</xdr:colOff>
          <xdr:row>9</xdr:row>
          <xdr:rowOff>297180</xdr:rowOff>
        </xdr:to>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0F00-00000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10</xdr:row>
          <xdr:rowOff>22860</xdr:rowOff>
        </xdr:from>
        <xdr:to>
          <xdr:col>13</xdr:col>
          <xdr:colOff>22860</xdr:colOff>
          <xdr:row>10</xdr:row>
          <xdr:rowOff>297180</xdr:rowOff>
        </xdr:to>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0F00-00000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2245995" y="37776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F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F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57</xdr:row>
          <xdr:rowOff>22860</xdr:rowOff>
        </xdr:from>
        <xdr:to>
          <xdr:col>2</xdr:col>
          <xdr:colOff>22860</xdr:colOff>
          <xdr:row>57</xdr:row>
          <xdr:rowOff>297180</xdr:rowOff>
        </xdr:to>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0F00-00000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57</xdr:row>
          <xdr:rowOff>22860</xdr:rowOff>
        </xdr:from>
        <xdr:to>
          <xdr:col>7</xdr:col>
          <xdr:colOff>22860</xdr:colOff>
          <xdr:row>57</xdr:row>
          <xdr:rowOff>297180</xdr:rowOff>
        </xdr:to>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0F00-00000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F00-000005000000}"/>
                </a:ext>
              </a:extLst>
            </xdr:cNvPr>
            <xdr:cNvGrpSpPr>
              <a:grpSpLocks/>
            </xdr:cNvGrpSpPr>
          </xdr:nvGrpSpPr>
          <xdr:grpSpPr bwMode="auto">
            <a:xfrm>
              <a:off x="2245995" y="3777615"/>
              <a:ext cx="333375" cy="586740"/>
              <a:chOff x="22250" y="64693"/>
              <a:chExt cx="3277" cy="5867"/>
            </a:xfrm>
          </xdr:grpSpPr>
          <xdr:sp macro="" textlink="">
            <xdr:nvSpPr>
              <xdr:cNvPr id="349189" name="Check Box 5" hidden="1">
                <a:extLst>
                  <a:ext uri="{63B3BB69-23CF-44E3-9099-C40C66FF867C}">
                    <a14:compatExt spid="_x0000_s349189"/>
                  </a:ext>
                  <a:ext uri="{FF2B5EF4-FFF2-40B4-BE49-F238E27FC236}">
                    <a16:creationId xmlns:a16="http://schemas.microsoft.com/office/drawing/2014/main" id="{00000000-0008-0000-0F00-00000554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190" name="Check Box 6" hidden="1">
                <a:extLst>
                  <a:ext uri="{63B3BB69-23CF-44E3-9099-C40C66FF867C}">
                    <a14:compatExt spid="_x0000_s349190"/>
                  </a:ext>
                  <a:ext uri="{FF2B5EF4-FFF2-40B4-BE49-F238E27FC236}">
                    <a16:creationId xmlns:a16="http://schemas.microsoft.com/office/drawing/2014/main" id="{00000000-0008-0000-0F00-00000654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0F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78</xdr:row>
          <xdr:rowOff>144780</xdr:rowOff>
        </xdr:from>
        <xdr:to>
          <xdr:col>1</xdr:col>
          <xdr:colOff>106680</xdr:colOff>
          <xdr:row>80</xdr:row>
          <xdr:rowOff>45720</xdr:rowOff>
        </xdr:to>
        <xdr:sp macro="" textlink="">
          <xdr:nvSpPr>
            <xdr:cNvPr id="349191" name="Check Box 7" hidden="1">
              <a:extLst>
                <a:ext uri="{63B3BB69-23CF-44E3-9099-C40C66FF867C}">
                  <a14:compatExt spid="_x0000_s349191"/>
                </a:ext>
                <a:ext uri="{FF2B5EF4-FFF2-40B4-BE49-F238E27FC236}">
                  <a16:creationId xmlns:a16="http://schemas.microsoft.com/office/drawing/2014/main" id="{00000000-0008-0000-0F00-00000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144780</xdr:rowOff>
        </xdr:from>
        <xdr:to>
          <xdr:col>1</xdr:col>
          <xdr:colOff>106680</xdr:colOff>
          <xdr:row>81</xdr:row>
          <xdr:rowOff>45720</xdr:rowOff>
        </xdr:to>
        <xdr:sp macro="" textlink="">
          <xdr:nvSpPr>
            <xdr:cNvPr id="349192" name="Check Box 8" hidden="1">
              <a:extLst>
                <a:ext uri="{63B3BB69-23CF-44E3-9099-C40C66FF867C}">
                  <a14:compatExt spid="_x0000_s349192"/>
                </a:ext>
                <a:ext uri="{FF2B5EF4-FFF2-40B4-BE49-F238E27FC236}">
                  <a16:creationId xmlns:a16="http://schemas.microsoft.com/office/drawing/2014/main" id="{00000000-0008-0000-0F00-00000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144780</xdr:rowOff>
        </xdr:from>
        <xdr:to>
          <xdr:col>1</xdr:col>
          <xdr:colOff>106680</xdr:colOff>
          <xdr:row>82</xdr:row>
          <xdr:rowOff>45720</xdr:rowOff>
        </xdr:to>
        <xdr:sp macro="" textlink="">
          <xdr:nvSpPr>
            <xdr:cNvPr id="349193" name="Check Box 9" hidden="1">
              <a:extLst>
                <a:ext uri="{63B3BB69-23CF-44E3-9099-C40C66FF867C}">
                  <a14:compatExt spid="_x0000_s349193"/>
                </a:ext>
                <a:ext uri="{FF2B5EF4-FFF2-40B4-BE49-F238E27FC236}">
                  <a16:creationId xmlns:a16="http://schemas.microsoft.com/office/drawing/2014/main" id="{00000000-0008-0000-0F00-00000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144780</xdr:rowOff>
        </xdr:from>
        <xdr:to>
          <xdr:col>1</xdr:col>
          <xdr:colOff>106680</xdr:colOff>
          <xdr:row>83</xdr:row>
          <xdr:rowOff>45720</xdr:rowOff>
        </xdr:to>
        <xdr:sp macro="" textlink="">
          <xdr:nvSpPr>
            <xdr:cNvPr id="349194" name="Check Box 10" hidden="1">
              <a:extLst>
                <a:ext uri="{63B3BB69-23CF-44E3-9099-C40C66FF867C}">
                  <a14:compatExt spid="_x0000_s349194"/>
                </a:ext>
                <a:ext uri="{FF2B5EF4-FFF2-40B4-BE49-F238E27FC236}">
                  <a16:creationId xmlns:a16="http://schemas.microsoft.com/office/drawing/2014/main" id="{00000000-0008-0000-0F00-00000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144780</xdr:rowOff>
        </xdr:from>
        <xdr:to>
          <xdr:col>1</xdr:col>
          <xdr:colOff>106680</xdr:colOff>
          <xdr:row>84</xdr:row>
          <xdr:rowOff>45720</xdr:rowOff>
        </xdr:to>
        <xdr:sp macro="" textlink="">
          <xdr:nvSpPr>
            <xdr:cNvPr id="349195" name="Check Box 11" hidden="1">
              <a:extLst>
                <a:ext uri="{63B3BB69-23CF-44E3-9099-C40C66FF867C}">
                  <a14:compatExt spid="_x0000_s349195"/>
                </a:ext>
                <a:ext uri="{FF2B5EF4-FFF2-40B4-BE49-F238E27FC236}">
                  <a16:creationId xmlns:a16="http://schemas.microsoft.com/office/drawing/2014/main" id="{00000000-0008-0000-0F00-00000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144780</xdr:rowOff>
        </xdr:from>
        <xdr:to>
          <xdr:col>1</xdr:col>
          <xdr:colOff>106680</xdr:colOff>
          <xdr:row>85</xdr:row>
          <xdr:rowOff>45720</xdr:rowOff>
        </xdr:to>
        <xdr:sp macro="" textlink="">
          <xdr:nvSpPr>
            <xdr:cNvPr id="349197" name="Check Box 13" hidden="1">
              <a:extLst>
                <a:ext uri="{63B3BB69-23CF-44E3-9099-C40C66FF867C}">
                  <a14:compatExt spid="_x0000_s349197"/>
                </a:ext>
                <a:ext uri="{FF2B5EF4-FFF2-40B4-BE49-F238E27FC236}">
                  <a16:creationId xmlns:a16="http://schemas.microsoft.com/office/drawing/2014/main" id="{00000000-0008-0000-0F00-00000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144780</xdr:rowOff>
        </xdr:from>
        <xdr:to>
          <xdr:col>1</xdr:col>
          <xdr:colOff>106680</xdr:colOff>
          <xdr:row>80</xdr:row>
          <xdr:rowOff>45720</xdr:rowOff>
        </xdr:to>
        <xdr:sp macro="" textlink="">
          <xdr:nvSpPr>
            <xdr:cNvPr id="349198" name="Check Box 14" hidden="1">
              <a:extLst>
                <a:ext uri="{63B3BB69-23CF-44E3-9099-C40C66FF867C}">
                  <a14:compatExt spid="_x0000_s349198"/>
                </a:ext>
                <a:ext uri="{FF2B5EF4-FFF2-40B4-BE49-F238E27FC236}">
                  <a16:creationId xmlns:a16="http://schemas.microsoft.com/office/drawing/2014/main" id="{00000000-0008-0000-0F00-00000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144780</xdr:rowOff>
        </xdr:from>
        <xdr:to>
          <xdr:col>1</xdr:col>
          <xdr:colOff>106680</xdr:colOff>
          <xdr:row>81</xdr:row>
          <xdr:rowOff>45720</xdr:rowOff>
        </xdr:to>
        <xdr:sp macro="" textlink="">
          <xdr:nvSpPr>
            <xdr:cNvPr id="349199" name="Check Box 15" hidden="1">
              <a:extLst>
                <a:ext uri="{63B3BB69-23CF-44E3-9099-C40C66FF867C}">
                  <a14:compatExt spid="_x0000_s349199"/>
                </a:ext>
                <a:ext uri="{FF2B5EF4-FFF2-40B4-BE49-F238E27FC236}">
                  <a16:creationId xmlns:a16="http://schemas.microsoft.com/office/drawing/2014/main" id="{00000000-0008-0000-0F00-00000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144780</xdr:rowOff>
        </xdr:from>
        <xdr:to>
          <xdr:col>1</xdr:col>
          <xdr:colOff>106680</xdr:colOff>
          <xdr:row>82</xdr:row>
          <xdr:rowOff>45720</xdr:rowOff>
        </xdr:to>
        <xdr:sp macro="" textlink="">
          <xdr:nvSpPr>
            <xdr:cNvPr id="349200" name="Check Box 16" hidden="1">
              <a:extLst>
                <a:ext uri="{63B3BB69-23CF-44E3-9099-C40C66FF867C}">
                  <a14:compatExt spid="_x0000_s349200"/>
                </a:ext>
                <a:ext uri="{FF2B5EF4-FFF2-40B4-BE49-F238E27FC236}">
                  <a16:creationId xmlns:a16="http://schemas.microsoft.com/office/drawing/2014/main" id="{00000000-0008-0000-0F00-00001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144780</xdr:rowOff>
        </xdr:from>
        <xdr:to>
          <xdr:col>1</xdr:col>
          <xdr:colOff>106680</xdr:colOff>
          <xdr:row>83</xdr:row>
          <xdr:rowOff>45720</xdr:rowOff>
        </xdr:to>
        <xdr:sp macro="" textlink="">
          <xdr:nvSpPr>
            <xdr:cNvPr id="349201" name="Check Box 17" hidden="1">
              <a:extLst>
                <a:ext uri="{63B3BB69-23CF-44E3-9099-C40C66FF867C}">
                  <a14:compatExt spid="_x0000_s349201"/>
                </a:ext>
                <a:ext uri="{FF2B5EF4-FFF2-40B4-BE49-F238E27FC236}">
                  <a16:creationId xmlns:a16="http://schemas.microsoft.com/office/drawing/2014/main" id="{00000000-0008-0000-0F00-00001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144780</xdr:rowOff>
        </xdr:from>
        <xdr:to>
          <xdr:col>1</xdr:col>
          <xdr:colOff>106680</xdr:colOff>
          <xdr:row>85</xdr:row>
          <xdr:rowOff>45720</xdr:rowOff>
        </xdr:to>
        <xdr:sp macro="" textlink="">
          <xdr:nvSpPr>
            <xdr:cNvPr id="349203" name="Check Box 19" hidden="1">
              <a:extLst>
                <a:ext uri="{63B3BB69-23CF-44E3-9099-C40C66FF867C}">
                  <a14:compatExt spid="_x0000_s349203"/>
                </a:ext>
                <a:ext uri="{FF2B5EF4-FFF2-40B4-BE49-F238E27FC236}">
                  <a16:creationId xmlns:a16="http://schemas.microsoft.com/office/drawing/2014/main" id="{00000000-0008-0000-0F00-00001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xdr:row>
          <xdr:rowOff>144780</xdr:rowOff>
        </xdr:from>
        <xdr:to>
          <xdr:col>1</xdr:col>
          <xdr:colOff>106680</xdr:colOff>
          <xdr:row>86</xdr:row>
          <xdr:rowOff>60960</xdr:rowOff>
        </xdr:to>
        <xdr:sp macro="" textlink="">
          <xdr:nvSpPr>
            <xdr:cNvPr id="349204" name="Check Box 20" hidden="1">
              <a:extLst>
                <a:ext uri="{63B3BB69-23CF-44E3-9099-C40C66FF867C}">
                  <a14:compatExt spid="_x0000_s349204"/>
                </a:ext>
                <a:ext uri="{FF2B5EF4-FFF2-40B4-BE49-F238E27FC236}">
                  <a16:creationId xmlns:a16="http://schemas.microsoft.com/office/drawing/2014/main" id="{00000000-0008-0000-0F00-00001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106680</xdr:colOff>
          <xdr:row>8</xdr:row>
          <xdr:rowOff>38100</xdr:rowOff>
        </xdr:from>
        <xdr:to>
          <xdr:col>13</xdr:col>
          <xdr:colOff>60960</xdr:colOff>
          <xdr:row>8</xdr:row>
          <xdr:rowOff>297180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1000-00000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99060</xdr:colOff>
          <xdr:row>9</xdr:row>
          <xdr:rowOff>22860</xdr:rowOff>
        </xdr:from>
        <xdr:to>
          <xdr:col>13</xdr:col>
          <xdr:colOff>22860</xdr:colOff>
          <xdr:row>9</xdr:row>
          <xdr:rowOff>297180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1000-00000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2245995" y="3549015"/>
          <a:ext cx="333375" cy="586740"/>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0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0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43</xdr:row>
          <xdr:rowOff>22860</xdr:rowOff>
        </xdr:from>
        <xdr:to>
          <xdr:col>2</xdr:col>
          <xdr:colOff>22860</xdr:colOff>
          <xdr:row>43</xdr:row>
          <xdr:rowOff>297180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1000-00000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99060</xdr:colOff>
          <xdr:row>43</xdr:row>
          <xdr:rowOff>22860</xdr:rowOff>
        </xdr:from>
        <xdr:to>
          <xdr:col>7</xdr:col>
          <xdr:colOff>22860</xdr:colOff>
          <xdr:row>43</xdr:row>
          <xdr:rowOff>297180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1000-00000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1000-000005000000}"/>
                </a:ext>
              </a:extLst>
            </xdr:cNvPr>
            <xdr:cNvGrpSpPr>
              <a:grpSpLocks/>
            </xdr:cNvGrpSpPr>
          </xdr:nvGrpSpPr>
          <xdr:grpSpPr bwMode="auto">
            <a:xfrm>
              <a:off x="2245995" y="3549015"/>
              <a:ext cx="333375" cy="586740"/>
              <a:chOff x="22250" y="64693"/>
              <a:chExt cx="3277" cy="5867"/>
            </a:xfrm>
          </xdr:grpSpPr>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1000-000005C0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1000-000006C0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220980</xdr:rowOff>
    </xdr:to>
    <xdr:sp macro="" textlink="">
      <xdr:nvSpPr>
        <xdr:cNvPr id="6" name="角丸四角形 1">
          <a:extLst>
            <a:ext uri="{FF2B5EF4-FFF2-40B4-BE49-F238E27FC236}">
              <a16:creationId xmlns:a16="http://schemas.microsoft.com/office/drawing/2014/main" id="{00000000-0008-0000-1000-000006000000}"/>
            </a:ext>
          </a:extLst>
        </xdr:cNvPr>
        <xdr:cNvSpPr/>
      </xdr:nvSpPr>
      <xdr:spPr>
        <a:xfrm>
          <a:off x="6852285" y="228600"/>
          <a:ext cx="2404110" cy="7086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64</xdr:row>
          <xdr:rowOff>144780</xdr:rowOff>
        </xdr:from>
        <xdr:to>
          <xdr:col>1</xdr:col>
          <xdr:colOff>106680</xdr:colOff>
          <xdr:row>66</xdr:row>
          <xdr:rowOff>45720</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1000-00000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144780</xdr:rowOff>
        </xdr:from>
        <xdr:to>
          <xdr:col>1</xdr:col>
          <xdr:colOff>106680</xdr:colOff>
          <xdr:row>67</xdr:row>
          <xdr:rowOff>45720</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1000-00000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144780</xdr:rowOff>
        </xdr:from>
        <xdr:to>
          <xdr:col>1</xdr:col>
          <xdr:colOff>106680</xdr:colOff>
          <xdr:row>68</xdr:row>
          <xdr:rowOff>45720</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1000-00000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144780</xdr:rowOff>
        </xdr:from>
        <xdr:to>
          <xdr:col>1</xdr:col>
          <xdr:colOff>106680</xdr:colOff>
          <xdr:row>69</xdr:row>
          <xdr:rowOff>45720</xdr:rowOff>
        </xdr:to>
        <xdr:sp macro="" textlink="">
          <xdr:nvSpPr>
            <xdr:cNvPr id="376842" name="Check Box 10" hidden="1">
              <a:extLst>
                <a:ext uri="{63B3BB69-23CF-44E3-9099-C40C66FF867C}">
                  <a14:compatExt spid="_x0000_s376842"/>
                </a:ext>
                <a:ext uri="{FF2B5EF4-FFF2-40B4-BE49-F238E27FC236}">
                  <a16:creationId xmlns:a16="http://schemas.microsoft.com/office/drawing/2014/main" id="{00000000-0008-0000-1000-00000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144780</xdr:rowOff>
        </xdr:from>
        <xdr:to>
          <xdr:col>1</xdr:col>
          <xdr:colOff>106680</xdr:colOff>
          <xdr:row>70</xdr:row>
          <xdr:rowOff>45720</xdr:rowOff>
        </xdr:to>
        <xdr:sp macro="" textlink="">
          <xdr:nvSpPr>
            <xdr:cNvPr id="376843" name="Check Box 11" hidden="1">
              <a:extLst>
                <a:ext uri="{63B3BB69-23CF-44E3-9099-C40C66FF867C}">
                  <a14:compatExt spid="_x0000_s376843"/>
                </a:ext>
                <a:ext uri="{FF2B5EF4-FFF2-40B4-BE49-F238E27FC236}">
                  <a16:creationId xmlns:a16="http://schemas.microsoft.com/office/drawing/2014/main" id="{00000000-0008-0000-1000-00000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144780</xdr:rowOff>
        </xdr:from>
        <xdr:to>
          <xdr:col>1</xdr:col>
          <xdr:colOff>106680</xdr:colOff>
          <xdr:row>72</xdr:row>
          <xdr:rowOff>45720</xdr:rowOff>
        </xdr:to>
        <xdr:sp macro="" textlink="">
          <xdr:nvSpPr>
            <xdr:cNvPr id="376844" name="Check Box 12" hidden="1">
              <a:extLst>
                <a:ext uri="{63B3BB69-23CF-44E3-9099-C40C66FF867C}">
                  <a14:compatExt spid="_x0000_s376844"/>
                </a:ext>
                <a:ext uri="{FF2B5EF4-FFF2-40B4-BE49-F238E27FC236}">
                  <a16:creationId xmlns:a16="http://schemas.microsoft.com/office/drawing/2014/main" id="{00000000-0008-0000-1000-00000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144780</xdr:rowOff>
        </xdr:from>
        <xdr:to>
          <xdr:col>1</xdr:col>
          <xdr:colOff>106680</xdr:colOff>
          <xdr:row>66</xdr:row>
          <xdr:rowOff>45720</xdr:rowOff>
        </xdr:to>
        <xdr:sp macro="" textlink="">
          <xdr:nvSpPr>
            <xdr:cNvPr id="376845" name="Check Box 13" hidden="1">
              <a:extLst>
                <a:ext uri="{63B3BB69-23CF-44E3-9099-C40C66FF867C}">
                  <a14:compatExt spid="_x0000_s376845"/>
                </a:ext>
                <a:ext uri="{FF2B5EF4-FFF2-40B4-BE49-F238E27FC236}">
                  <a16:creationId xmlns:a16="http://schemas.microsoft.com/office/drawing/2014/main" id="{00000000-0008-0000-1000-00000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144780</xdr:rowOff>
        </xdr:from>
        <xdr:to>
          <xdr:col>1</xdr:col>
          <xdr:colOff>106680</xdr:colOff>
          <xdr:row>67</xdr:row>
          <xdr:rowOff>45720</xdr:rowOff>
        </xdr:to>
        <xdr:sp macro="" textlink="">
          <xdr:nvSpPr>
            <xdr:cNvPr id="376846" name="Check Box 14" hidden="1">
              <a:extLst>
                <a:ext uri="{63B3BB69-23CF-44E3-9099-C40C66FF867C}">
                  <a14:compatExt spid="_x0000_s376846"/>
                </a:ext>
                <a:ext uri="{FF2B5EF4-FFF2-40B4-BE49-F238E27FC236}">
                  <a16:creationId xmlns:a16="http://schemas.microsoft.com/office/drawing/2014/main" id="{00000000-0008-0000-1000-00000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144780</xdr:rowOff>
        </xdr:from>
        <xdr:to>
          <xdr:col>1</xdr:col>
          <xdr:colOff>106680</xdr:colOff>
          <xdr:row>68</xdr:row>
          <xdr:rowOff>45720</xdr:rowOff>
        </xdr:to>
        <xdr:sp macro="" textlink="">
          <xdr:nvSpPr>
            <xdr:cNvPr id="376847" name="Check Box 15" hidden="1">
              <a:extLst>
                <a:ext uri="{63B3BB69-23CF-44E3-9099-C40C66FF867C}">
                  <a14:compatExt spid="_x0000_s376847"/>
                </a:ext>
                <a:ext uri="{FF2B5EF4-FFF2-40B4-BE49-F238E27FC236}">
                  <a16:creationId xmlns:a16="http://schemas.microsoft.com/office/drawing/2014/main" id="{00000000-0008-0000-1000-00000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144780</xdr:rowOff>
        </xdr:from>
        <xdr:to>
          <xdr:col>1</xdr:col>
          <xdr:colOff>106680</xdr:colOff>
          <xdr:row>69</xdr:row>
          <xdr:rowOff>45720</xdr:rowOff>
        </xdr:to>
        <xdr:sp macro="" textlink="">
          <xdr:nvSpPr>
            <xdr:cNvPr id="376848" name="Check Box 16" hidden="1">
              <a:extLst>
                <a:ext uri="{63B3BB69-23CF-44E3-9099-C40C66FF867C}">
                  <a14:compatExt spid="_x0000_s376848"/>
                </a:ext>
                <a:ext uri="{FF2B5EF4-FFF2-40B4-BE49-F238E27FC236}">
                  <a16:creationId xmlns:a16="http://schemas.microsoft.com/office/drawing/2014/main" id="{00000000-0008-0000-1000-00001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144780</xdr:rowOff>
        </xdr:from>
        <xdr:to>
          <xdr:col>1</xdr:col>
          <xdr:colOff>106680</xdr:colOff>
          <xdr:row>72</xdr:row>
          <xdr:rowOff>45720</xdr:rowOff>
        </xdr:to>
        <xdr:sp macro="" textlink="">
          <xdr:nvSpPr>
            <xdr:cNvPr id="376849" name="Check Box 17" hidden="1">
              <a:extLst>
                <a:ext uri="{63B3BB69-23CF-44E3-9099-C40C66FF867C}">
                  <a14:compatExt spid="_x0000_s376849"/>
                </a:ext>
                <a:ext uri="{FF2B5EF4-FFF2-40B4-BE49-F238E27FC236}">
                  <a16:creationId xmlns:a16="http://schemas.microsoft.com/office/drawing/2014/main" id="{00000000-0008-0000-1000-00001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144780</xdr:rowOff>
        </xdr:from>
        <xdr:to>
          <xdr:col>1</xdr:col>
          <xdr:colOff>106680</xdr:colOff>
          <xdr:row>71</xdr:row>
          <xdr:rowOff>45720</xdr:rowOff>
        </xdr:to>
        <xdr:sp macro="" textlink="">
          <xdr:nvSpPr>
            <xdr:cNvPr id="376852" name="Check Box 20" hidden="1">
              <a:extLst>
                <a:ext uri="{63B3BB69-23CF-44E3-9099-C40C66FF867C}">
                  <a14:compatExt spid="_x0000_s376852"/>
                </a:ext>
                <a:ext uri="{FF2B5EF4-FFF2-40B4-BE49-F238E27FC236}">
                  <a16:creationId xmlns:a16="http://schemas.microsoft.com/office/drawing/2014/main" id="{00000000-0008-0000-1000-00001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144780</xdr:rowOff>
        </xdr:from>
        <xdr:to>
          <xdr:col>1</xdr:col>
          <xdr:colOff>106680</xdr:colOff>
          <xdr:row>73</xdr:row>
          <xdr:rowOff>60960</xdr:rowOff>
        </xdr:to>
        <xdr:sp macro="" textlink="">
          <xdr:nvSpPr>
            <xdr:cNvPr id="376854" name="Check Box 22" hidden="1">
              <a:extLst>
                <a:ext uri="{63B3BB69-23CF-44E3-9099-C40C66FF867C}">
                  <a14:compatExt spid="_x0000_s376854"/>
                </a:ext>
                <a:ext uri="{FF2B5EF4-FFF2-40B4-BE49-F238E27FC236}">
                  <a16:creationId xmlns:a16="http://schemas.microsoft.com/office/drawing/2014/main" id="{00000000-0008-0000-1000-00001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1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3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175260</xdr:colOff>
          <xdr:row>30</xdr:row>
          <xdr:rowOff>0</xdr:rowOff>
        </xdr:from>
        <xdr:to>
          <xdr:col>14</xdr:col>
          <xdr:colOff>99060</xdr:colOff>
          <xdr:row>31</xdr:row>
          <xdr:rowOff>7620</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2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175260</xdr:colOff>
          <xdr:row>30</xdr:row>
          <xdr:rowOff>7620</xdr:rowOff>
        </xdr:from>
        <xdr:to>
          <xdr:col>19</xdr:col>
          <xdr:colOff>106680</xdr:colOff>
          <xdr:row>31</xdr:row>
          <xdr:rowOff>7620</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2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38100</xdr:rowOff>
        </xdr:from>
        <xdr:to>
          <xdr:col>7</xdr:col>
          <xdr:colOff>175260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2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83820</xdr:colOff>
          <xdr:row>20</xdr:row>
          <xdr:rowOff>22860</xdr:rowOff>
        </xdr:from>
        <xdr:to>
          <xdr:col>17</xdr:col>
          <xdr:colOff>7620</xdr:colOff>
          <xdr:row>20</xdr:row>
          <xdr:rowOff>274320</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2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68580</xdr:colOff>
          <xdr:row>20</xdr:row>
          <xdr:rowOff>30480</xdr:rowOff>
        </xdr:from>
        <xdr:to>
          <xdr:col>25</xdr:col>
          <xdr:colOff>175260</xdr:colOff>
          <xdr:row>20</xdr:row>
          <xdr:rowOff>297180</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2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5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6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8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8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8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205740</xdr:rowOff>
    </xdr:to>
    <xdr:sp macro="" textlink="">
      <xdr:nvSpPr>
        <xdr:cNvPr id="2" name="角丸四角形 1">
          <a:extLst>
            <a:ext uri="{FF2B5EF4-FFF2-40B4-BE49-F238E27FC236}">
              <a16:creationId xmlns:a16="http://schemas.microsoft.com/office/drawing/2014/main" id="{00000000-0008-0000-1A00-000002000000}"/>
            </a:ext>
          </a:extLst>
        </xdr:cNvPr>
        <xdr:cNvSpPr/>
      </xdr:nvSpPr>
      <xdr:spPr>
        <a:xfrm>
          <a:off x="6753225" y="259080"/>
          <a:ext cx="1914525" cy="6553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7620</xdr:colOff>
          <xdr:row>41</xdr:row>
          <xdr:rowOff>228600</xdr:rowOff>
        </xdr:from>
        <xdr:to>
          <xdr:col>11</xdr:col>
          <xdr:colOff>152400</xdr:colOff>
          <xdr:row>43</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A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xdr:colOff>
          <xdr:row>41</xdr:row>
          <xdr:rowOff>228600</xdr:rowOff>
        </xdr:from>
        <xdr:to>
          <xdr:col>14</xdr:col>
          <xdr:colOff>137160</xdr:colOff>
          <xdr:row>43</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A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60960</xdr:rowOff>
        </xdr:from>
        <xdr:to>
          <xdr:col>1</xdr:col>
          <xdr:colOff>114300</xdr:colOff>
          <xdr:row>55</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B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129540</xdr:colOff>
      <xdr:row>0</xdr:row>
      <xdr:rowOff>91440</xdr:rowOff>
    </xdr:from>
    <xdr:to>
      <xdr:col>44</xdr:col>
      <xdr:colOff>11430</xdr:colOff>
      <xdr:row>2</xdr:row>
      <xdr:rowOff>228600</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6606540" y="914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41</xdr:row>
      <xdr:rowOff>182880</xdr:rowOff>
    </xdr:to>
    <xdr:pic>
      <xdr:nvPicPr>
        <xdr:cNvPr id="14" name="図 13">
          <a:extLst>
            <a:ext uri="{FF2B5EF4-FFF2-40B4-BE49-F238E27FC236}">
              <a16:creationId xmlns:a16="http://schemas.microsoft.com/office/drawing/2014/main" id="{00000000-0008-0000-1C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15" name="矢印: 右 14">
          <a:extLst>
            <a:ext uri="{FF2B5EF4-FFF2-40B4-BE49-F238E27FC236}">
              <a16:creationId xmlns:a16="http://schemas.microsoft.com/office/drawing/2014/main" id="{00000000-0008-0000-1C00-00000F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1D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190500</xdr:rowOff>
    </xdr:to>
    <xdr:sp macro="" textlink="">
      <xdr:nvSpPr>
        <xdr:cNvPr id="4" name="角丸四角形 3">
          <a:extLst>
            <a:ext uri="{FF2B5EF4-FFF2-40B4-BE49-F238E27FC236}">
              <a16:creationId xmlns:a16="http://schemas.microsoft.com/office/drawing/2014/main" id="{00000000-0008-0000-1D00-000004000000}"/>
            </a:ext>
          </a:extLst>
        </xdr:cNvPr>
        <xdr:cNvSpPr/>
      </xdr:nvSpPr>
      <xdr:spPr>
        <a:xfrm>
          <a:off x="5070437" y="508746"/>
          <a:ext cx="1916990" cy="6494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xdr:colOff>
          <xdr:row>49</xdr:row>
          <xdr:rowOff>121920</xdr:rowOff>
        </xdr:from>
        <xdr:to>
          <xdr:col>1</xdr:col>
          <xdr:colOff>121920</xdr:colOff>
          <xdr:row>50</xdr:row>
          <xdr:rowOff>22860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1E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114300</xdr:colOff>
      <xdr:row>0</xdr:row>
      <xdr:rowOff>106680</xdr:rowOff>
    </xdr:from>
    <xdr:to>
      <xdr:col>47</xdr:col>
      <xdr:colOff>41910</xdr:colOff>
      <xdr:row>2</xdr:row>
      <xdr:rowOff>243840</xdr:rowOff>
    </xdr:to>
    <xdr:sp macro="" textlink="">
      <xdr:nvSpPr>
        <xdr:cNvPr id="2" name="角丸四角形 1">
          <a:extLst>
            <a:ext uri="{FF2B5EF4-FFF2-40B4-BE49-F238E27FC236}">
              <a16:creationId xmlns:a16="http://schemas.microsoft.com/office/drawing/2014/main" id="{00000000-0008-0000-1E00-000002000000}"/>
            </a:ext>
          </a:extLst>
        </xdr:cNvPr>
        <xdr:cNvSpPr/>
      </xdr:nvSpPr>
      <xdr:spPr>
        <a:xfrm>
          <a:off x="6591300" y="10668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9</xdr:row>
          <xdr:rowOff>60960</xdr:rowOff>
        </xdr:from>
        <xdr:to>
          <xdr:col>1</xdr:col>
          <xdr:colOff>144780</xdr:colOff>
          <xdr:row>9</xdr:row>
          <xdr:rowOff>274320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182880</xdr:colOff>
      <xdr:row>0</xdr:row>
      <xdr:rowOff>38100</xdr:rowOff>
    </xdr:from>
    <xdr:to>
      <xdr:col>41</xdr:col>
      <xdr:colOff>1905</xdr:colOff>
      <xdr:row>3</xdr:row>
      <xdr:rowOff>139065</xdr:rowOff>
    </xdr:to>
    <xdr:sp macro="" textlink="">
      <xdr:nvSpPr>
        <xdr:cNvPr id="3" name="角丸四角形 1">
          <a:extLst>
            <a:ext uri="{FF2B5EF4-FFF2-40B4-BE49-F238E27FC236}">
              <a16:creationId xmlns:a16="http://schemas.microsoft.com/office/drawing/2014/main" id="{00000000-0008-0000-0300-000003000000}"/>
            </a:ext>
          </a:extLst>
        </xdr:cNvPr>
        <xdr:cNvSpPr/>
      </xdr:nvSpPr>
      <xdr:spPr>
        <a:xfrm>
          <a:off x="6469380" y="38100"/>
          <a:ext cx="2486025" cy="87058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1</xdr:col>
          <xdr:colOff>106680</xdr:colOff>
          <xdr:row>69</xdr:row>
          <xdr:rowOff>22860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106680</xdr:colOff>
          <xdr:row>70</xdr:row>
          <xdr:rowOff>22860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106680</xdr:colOff>
          <xdr:row>71</xdr:row>
          <xdr:rowOff>22860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3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3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3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3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106680</xdr:colOff>
          <xdr:row>72</xdr:row>
          <xdr:rowOff>22860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3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106680</xdr:colOff>
          <xdr:row>73</xdr:row>
          <xdr:rowOff>22860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3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144780</xdr:colOff>
      <xdr:row>48</xdr:row>
      <xdr:rowOff>220980</xdr:rowOff>
    </xdr:from>
    <xdr:to>
      <xdr:col>63</xdr:col>
      <xdr:colOff>137160</xdr:colOff>
      <xdr:row>52</xdr:row>
      <xdr:rowOff>182880</xdr:rowOff>
    </xdr:to>
    <xdr:sp macro="" textlink="">
      <xdr:nvSpPr>
        <xdr:cNvPr id="7" name="角丸四角形 1">
          <a:extLst>
            <a:ext uri="{FF2B5EF4-FFF2-40B4-BE49-F238E27FC236}">
              <a16:creationId xmlns:a16="http://schemas.microsoft.com/office/drawing/2014/main" id="{00000000-0008-0000-0300-000007000000}"/>
            </a:ext>
          </a:extLst>
        </xdr:cNvPr>
        <xdr:cNvSpPr/>
      </xdr:nvSpPr>
      <xdr:spPr>
        <a:xfrm>
          <a:off x="6431280" y="13693140"/>
          <a:ext cx="6850380" cy="10134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・照明は○○会社に発注、空調機は</a:t>
          </a:r>
          <a:r>
            <a:rPr kumimoji="1" lang="en-US" altLang="ja-JP"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会社に発注とするなら、それぞれに対して相見積が必要です。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53340</xdr:colOff>
      <xdr:row>33</xdr:row>
      <xdr:rowOff>22860</xdr:rowOff>
    </xdr:from>
    <xdr:to>
      <xdr:col>35</xdr:col>
      <xdr:colOff>68580</xdr:colOff>
      <xdr:row>35</xdr:row>
      <xdr:rowOff>274320</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6530340" y="9174480"/>
          <a:ext cx="205740" cy="8915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34</xdr:col>
      <xdr:colOff>53340</xdr:colOff>
      <xdr:row>41</xdr:row>
      <xdr:rowOff>190500</xdr:rowOff>
    </xdr:from>
    <xdr:to>
      <xdr:col>35</xdr:col>
      <xdr:colOff>68580</xdr:colOff>
      <xdr:row>44</xdr:row>
      <xdr:rowOff>121920</xdr:rowOff>
    </xdr:to>
    <xdr:sp macro="" textlink="">
      <xdr:nvSpPr>
        <xdr:cNvPr id="8" name="右中かっこ 7">
          <a:extLst>
            <a:ext uri="{FF2B5EF4-FFF2-40B4-BE49-F238E27FC236}">
              <a16:creationId xmlns:a16="http://schemas.microsoft.com/office/drawing/2014/main" id="{00000000-0008-0000-0300-000008000000}"/>
            </a:ext>
          </a:extLst>
        </xdr:cNvPr>
        <xdr:cNvSpPr/>
      </xdr:nvSpPr>
      <xdr:spPr>
        <a:xfrm>
          <a:off x="6530340" y="11590020"/>
          <a:ext cx="205740" cy="891540"/>
        </a:xfrm>
        <a:prstGeom prst="rightBrace">
          <a:avLst>
            <a:gd name="adj1" fmla="val 8333"/>
            <a:gd name="adj2" fmla="val 45726"/>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33</xdr:col>
      <xdr:colOff>144780</xdr:colOff>
      <xdr:row>64</xdr:row>
      <xdr:rowOff>60960</xdr:rowOff>
    </xdr:from>
    <xdr:to>
      <xdr:col>63</xdr:col>
      <xdr:colOff>137160</xdr:colOff>
      <xdr:row>68</xdr:row>
      <xdr:rowOff>167640</xdr:rowOff>
    </xdr:to>
    <xdr:sp macro="" textlink="">
      <xdr:nvSpPr>
        <xdr:cNvPr id="5" name="角丸四角形 1">
          <a:extLst>
            <a:ext uri="{FF2B5EF4-FFF2-40B4-BE49-F238E27FC236}">
              <a16:creationId xmlns:a16="http://schemas.microsoft.com/office/drawing/2014/main" id="{00000000-0008-0000-0300-000005000000}"/>
            </a:ext>
          </a:extLst>
        </xdr:cNvPr>
        <xdr:cNvSpPr/>
      </xdr:nvSpPr>
      <xdr:spPr>
        <a:xfrm>
          <a:off x="6431280" y="17434560"/>
          <a:ext cx="6850380" cy="10134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・振込手数料は自己負担です。業者にを負担させるなどはしないでください。もしそのような行為をされたことがわかりましたなら、再度手数料だけを発注業者様に支払っていただくことになります。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99060</xdr:colOff>
      <xdr:row>5</xdr:row>
      <xdr:rowOff>236220</xdr:rowOff>
    </xdr:from>
    <xdr:to>
      <xdr:col>58</xdr:col>
      <xdr:colOff>121920</xdr:colOff>
      <xdr:row>6</xdr:row>
      <xdr:rowOff>289560</xdr:rowOff>
    </xdr:to>
    <xdr:sp macro="" textlink="">
      <xdr:nvSpPr>
        <xdr:cNvPr id="14373" name="Text Box 37">
          <a:extLst>
            <a:ext uri="{FF2B5EF4-FFF2-40B4-BE49-F238E27FC236}">
              <a16:creationId xmlns:a16="http://schemas.microsoft.com/office/drawing/2014/main" id="{00000000-0008-0000-0300-000025380000}"/>
            </a:ext>
          </a:extLst>
        </xdr:cNvPr>
        <xdr:cNvSpPr txBox="1">
          <a:spLocks noChangeArrowheads="1"/>
        </xdr:cNvSpPr>
      </xdr:nvSpPr>
      <xdr:spPr bwMode="auto">
        <a:xfrm>
          <a:off x="6576060" y="1463040"/>
          <a:ext cx="5737860" cy="4114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S UI Gothic"/>
              <a:ea typeface="MS UI Gothic"/>
            </a:rPr>
            <a:t>参考：CO2ネットゼロ社会づくりの推進に関する条例における事業者行動計画提出者は以下となります（https://www.pref.shiga.lg.jp/ippan/kankyoshizen/ondanka/13583.htmlより）</a:t>
          </a:r>
        </a:p>
      </xdr:txBody>
    </xdr:sp>
    <xdr:clientData/>
  </xdr:twoCellAnchor>
  <xdr:twoCellAnchor editAs="oneCell">
    <xdr:from>
      <xdr:col>34</xdr:col>
      <xdr:colOff>99060</xdr:colOff>
      <xdr:row>6</xdr:row>
      <xdr:rowOff>304800</xdr:rowOff>
    </xdr:from>
    <xdr:to>
      <xdr:col>58</xdr:col>
      <xdr:colOff>129540</xdr:colOff>
      <xdr:row>9</xdr:row>
      <xdr:rowOff>190500</xdr:rowOff>
    </xdr:to>
    <xdr:pic>
      <xdr:nvPicPr>
        <xdr:cNvPr id="10" name="図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6060" y="1889760"/>
          <a:ext cx="574548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0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12</xdr:row>
      <xdr:rowOff>276225</xdr:rowOff>
    </xdr:from>
    <xdr:to>
      <xdr:col>50</xdr:col>
      <xdr:colOff>9525</xdr:colOff>
      <xdr:row>14</xdr:row>
      <xdr:rowOff>66675</xdr:rowOff>
    </xdr:to>
    <xdr:sp macro="" textlink="">
      <xdr:nvSpPr>
        <xdr:cNvPr id="3" name="角丸四角形 2">
          <a:extLst>
            <a:ext uri="{FF2B5EF4-FFF2-40B4-BE49-F238E27FC236}">
              <a16:creationId xmlns:a16="http://schemas.microsoft.com/office/drawing/2014/main" id="{00000000-0008-0000-2000-000003000000}"/>
            </a:ext>
          </a:extLst>
        </xdr:cNvPr>
        <xdr:cNvSpPr/>
      </xdr:nvSpPr>
      <xdr:spPr>
        <a:xfrm>
          <a:off x="7239000" y="338137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40</xdr:col>
      <xdr:colOff>123825</xdr:colOff>
      <xdr:row>15</xdr:row>
      <xdr:rowOff>314325</xdr:rowOff>
    </xdr:from>
    <xdr:to>
      <xdr:col>64</xdr:col>
      <xdr:colOff>114302</xdr:colOff>
      <xdr:row>23</xdr:row>
      <xdr:rowOff>190501</xdr:rowOff>
    </xdr:to>
    <xdr:sp macro="" textlink="">
      <xdr:nvSpPr>
        <xdr:cNvPr id="4" name="角丸四角形 2">
          <a:extLst>
            <a:ext uri="{FF2B5EF4-FFF2-40B4-BE49-F238E27FC236}">
              <a16:creationId xmlns:a16="http://schemas.microsoft.com/office/drawing/2014/main" id="{00000000-0008-0000-2000-000004000000}"/>
            </a:ext>
          </a:extLst>
        </xdr:cNvPr>
        <xdr:cNvSpPr/>
      </xdr:nvSpPr>
      <xdr:spPr>
        <a:xfrm>
          <a:off x="7362825" y="4505325"/>
          <a:ext cx="4333877" cy="2771776"/>
        </a:xfrm>
        <a:prstGeom prst="roundRect">
          <a:avLst/>
        </a:prstGeom>
        <a:solidFill>
          <a:schemeClr val="bg1"/>
        </a:solidFill>
        <a:ln w="6350"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（参考）</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LED</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照明</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・冷蔵庫・冷凍庫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・エアコン・ボイラー</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建物付属設備１５年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うち冷凍機出力</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22kw</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以下は１３年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　　　　　　　　　　家庭用エアコンは６年</a:t>
          </a:r>
          <a:r>
            <a:rPr kumimoji="1" lang="ja-JP"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建</a:t>
          </a:r>
          <a:endParaRPr kumimoji="1" lang="en-US" altLang="ja-JP"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・給湯器</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６年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・変圧器・キュービクル</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１５年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・太陽光発電設備</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１７年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・蓄電池</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・薪ストーブ</a:t>
          </a:r>
          <a:r>
            <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…6</a:t>
          </a:r>
          <a:r>
            <a:rPr kumimoji="1" lang="ja-JP" altLang="en-US"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rPr>
            <a:t>年</a:t>
          </a:r>
          <a:endParaRPr kumimoji="1" lang="en-US" altLang="ja-JP" sz="1100" b="0" i="0" u="none" strike="noStrike" kern="0" cap="none" spc="0" normalizeH="0" baseline="0" noProof="0">
            <a:ln>
              <a:noFill/>
            </a:ln>
            <a:solidFill>
              <a:sysClr val="windowText" lastClr="000000"/>
            </a:solidFill>
            <a:effectLst/>
            <a:uLnTx/>
            <a:uFillTx/>
            <a:latin typeface="游ゴシック" panose="020B0400000000000000" pitchFamily="50" charset="-128"/>
            <a:ea typeface="游ゴシック" panose="020B0400000000000000" pitchFamily="50" charset="-128"/>
            <a:cs typeface="+mn-cs"/>
          </a:endParaRP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21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21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21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106680</xdr:rowOff>
        </xdr:from>
        <xdr:to>
          <xdr:col>2</xdr:col>
          <xdr:colOff>198120</xdr:colOff>
          <xdr:row>8</xdr:row>
          <xdr:rowOff>312420</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21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106680</xdr:rowOff>
        </xdr:from>
        <xdr:to>
          <xdr:col>2</xdr:col>
          <xdr:colOff>198120</xdr:colOff>
          <xdr:row>9</xdr:row>
          <xdr:rowOff>312420</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21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21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21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21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21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21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21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21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99060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21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17</xdr:row>
          <xdr:rowOff>403860</xdr:rowOff>
        </xdr:from>
        <xdr:to>
          <xdr:col>3</xdr:col>
          <xdr:colOff>388620</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21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1851660</xdr:colOff>
          <xdr:row>17</xdr:row>
          <xdr:rowOff>99060</xdr:rowOff>
        </xdr:from>
        <xdr:to>
          <xdr:col>3</xdr:col>
          <xdr:colOff>2156460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21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xdr:colOff>
          <xdr:row>19</xdr:row>
          <xdr:rowOff>106680</xdr:rowOff>
        </xdr:from>
        <xdr:to>
          <xdr:col>2</xdr:col>
          <xdr:colOff>213360</xdr:colOff>
          <xdr:row>19</xdr:row>
          <xdr:rowOff>312420</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21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830580</xdr:colOff>
          <xdr:row>17</xdr:row>
          <xdr:rowOff>403860</xdr:rowOff>
        </xdr:from>
        <xdr:to>
          <xdr:col>3</xdr:col>
          <xdr:colOff>1135380</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21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335280</xdr:rowOff>
        </xdr:from>
        <xdr:to>
          <xdr:col>2</xdr:col>
          <xdr:colOff>198120</xdr:colOff>
          <xdr:row>22</xdr:row>
          <xdr:rowOff>541020</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21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198120</xdr:rowOff>
        </xdr:from>
        <xdr:to>
          <xdr:col>3</xdr:col>
          <xdr:colOff>723900</xdr:colOff>
          <xdr:row>22</xdr:row>
          <xdr:rowOff>411480</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21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533400</xdr:rowOff>
        </xdr:from>
        <xdr:to>
          <xdr:col>3</xdr:col>
          <xdr:colOff>723900</xdr:colOff>
          <xdr:row>23</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21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373380</xdr:rowOff>
        </xdr:from>
        <xdr:to>
          <xdr:col>3</xdr:col>
          <xdr:colOff>723900</xdr:colOff>
          <xdr:row>22</xdr:row>
          <xdr:rowOff>579120</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21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716280</xdr:rowOff>
        </xdr:from>
        <xdr:to>
          <xdr:col>3</xdr:col>
          <xdr:colOff>723900</xdr:colOff>
          <xdr:row>24</xdr:row>
          <xdr:rowOff>7620</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21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21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21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106680</xdr:rowOff>
        </xdr:from>
        <xdr:to>
          <xdr:col>2</xdr:col>
          <xdr:colOff>198120</xdr:colOff>
          <xdr:row>24</xdr:row>
          <xdr:rowOff>312420</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21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00000000-0008-0000-2200-000002000000}"/>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3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3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3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3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3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3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3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3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3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3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3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3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3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3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3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3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3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3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3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3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3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3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3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3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3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3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3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3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3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4" name="角丸四角形 3">
          <a:extLst>
            <a:ext uri="{FF2B5EF4-FFF2-40B4-BE49-F238E27FC236}">
              <a16:creationId xmlns:a16="http://schemas.microsoft.com/office/drawing/2014/main" id="{00000000-0008-0000-2400-000004000000}"/>
            </a:ext>
          </a:extLst>
        </xdr:cNvPr>
        <xdr:cNvSpPr/>
      </xdr:nvSpPr>
      <xdr:spPr>
        <a:xfrm>
          <a:off x="6153150" y="119062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5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6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6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100852</xdr:rowOff>
    </xdr:from>
    <xdr:to>
      <xdr:col>11</xdr:col>
      <xdr:colOff>575422</xdr:colOff>
      <xdr:row>5</xdr:row>
      <xdr:rowOff>152399</xdr:rowOff>
    </xdr:to>
    <xdr:sp macro="" textlink="">
      <xdr:nvSpPr>
        <xdr:cNvPr id="4" name="角丸四角形 3">
          <a:extLst>
            <a:ext uri="{FF2B5EF4-FFF2-40B4-BE49-F238E27FC236}">
              <a16:creationId xmlns:a16="http://schemas.microsoft.com/office/drawing/2014/main" id="{00000000-0008-0000-2600-000004000000}"/>
            </a:ext>
          </a:extLst>
        </xdr:cNvPr>
        <xdr:cNvSpPr/>
      </xdr:nvSpPr>
      <xdr:spPr>
        <a:xfrm>
          <a:off x="5059232" y="519952"/>
          <a:ext cx="1916990" cy="600187"/>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137160</xdr:rowOff>
    </xdr:to>
    <xdr:sp macro="" textlink="">
      <xdr:nvSpPr>
        <xdr:cNvPr id="2" name="角丸四角形 3">
          <a:extLst>
            <a:ext uri="{FF2B5EF4-FFF2-40B4-BE49-F238E27FC236}">
              <a16:creationId xmlns:a16="http://schemas.microsoft.com/office/drawing/2014/main" id="{00000000-0008-0000-2700-000002000000}"/>
            </a:ext>
          </a:extLst>
        </xdr:cNvPr>
        <xdr:cNvSpPr/>
      </xdr:nvSpPr>
      <xdr:spPr>
        <a:xfrm>
          <a:off x="6477000" y="1181100"/>
          <a:ext cx="2463165" cy="6096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33</xdr:col>
      <xdr:colOff>152400</xdr:colOff>
      <xdr:row>23</xdr:row>
      <xdr:rowOff>7620</xdr:rowOff>
    </xdr:from>
    <xdr:to>
      <xdr:col>71</xdr:col>
      <xdr:colOff>144780</xdr:colOff>
      <xdr:row>26</xdr:row>
      <xdr:rowOff>190500</xdr:rowOff>
    </xdr:to>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6438900" y="5455920"/>
          <a:ext cx="7780020" cy="124206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記入方法について</a:t>
          </a:r>
          <a:endParaRPr kumimoji="1" lang="en-US" altLang="ja-JP" sz="1100" b="1"/>
        </a:p>
        <a:p>
          <a:r>
            <a:rPr kumimoji="1" lang="ja-JP" altLang="en-US" sz="1100"/>
            <a:t>・（</a:t>
          </a:r>
          <a:r>
            <a:rPr kumimoji="1" lang="en-US" altLang="ja-JP" sz="1100">
              <a:latin typeface="+mj-ea"/>
              <a:ea typeface="+mj-ea"/>
            </a:rPr>
            <a:t>C</a:t>
          </a:r>
          <a:r>
            <a:rPr kumimoji="1" lang="ja-JP" altLang="en-US" sz="1100"/>
            <a:t>）については太陽光発電以外に、電力会社より購入した電力があればその合計を記載</a:t>
          </a:r>
          <a:endParaRPr kumimoji="1" lang="en-US" altLang="ja-JP" sz="1100"/>
        </a:p>
        <a:p>
          <a:r>
            <a:rPr kumimoji="1" lang="ja-JP" altLang="en-US" sz="1100"/>
            <a:t>電力の購入が無い場合は「０」と記載</a:t>
          </a:r>
          <a:endParaRPr kumimoji="1" lang="en-US" altLang="ja-JP" sz="1100"/>
        </a:p>
        <a:p>
          <a:r>
            <a:rPr kumimoji="1" lang="ja-JP" altLang="en-US" sz="1100"/>
            <a:t>・（Ａ）（</a:t>
          </a:r>
          <a:r>
            <a:rPr kumimoji="1" lang="en-US" altLang="ja-JP" sz="1100">
              <a:latin typeface="+mj-ea"/>
              <a:ea typeface="+mj-ea"/>
            </a:rPr>
            <a:t>C</a:t>
          </a:r>
          <a:r>
            <a:rPr kumimoji="1" lang="ja-JP" altLang="en-US" sz="1100"/>
            <a:t>）について、太陽光発電設備設置後の任意の連続した１２カ月の期間について記載</a:t>
          </a:r>
          <a:endParaRPr kumimoji="1" lang="en-US" altLang="ja-JP" sz="1100"/>
        </a:p>
        <a:p>
          <a:r>
            <a:rPr kumimoji="1" lang="ja-JP" altLang="en-US" sz="1100"/>
            <a:t>太陽光発電以外の発電再エネ設備導入の場合は、再エネによる発電量を記載</a:t>
          </a:r>
          <a:endParaRPr kumimoji="1" lang="en-US" altLang="ja-JP" sz="1100"/>
        </a:p>
        <a:p>
          <a:r>
            <a:rPr kumimoji="1" lang="ja-JP" altLang="en-US" sz="1100"/>
            <a:t>熱発生エネルギー設備については、導入前の既存エネルギー量（</a:t>
          </a:r>
          <a:r>
            <a:rPr kumimoji="1" lang="en-US" altLang="ja-JP" sz="1100"/>
            <a:t>B</a:t>
          </a:r>
          <a:r>
            <a:rPr kumimoji="1" lang="ja-JP" altLang="en-US" sz="1100"/>
            <a:t>）と、導入後の既存エネルギー量（</a:t>
          </a:r>
          <a:r>
            <a:rPr kumimoji="1" lang="en-US" altLang="ja-JP" sz="1100"/>
            <a:t>C</a:t>
          </a:r>
          <a:r>
            <a:rPr kumimoji="1" lang="ja-JP" altLang="en-US" sz="1100"/>
            <a:t>）を記載し削減率を算定</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42</xdr:row>
      <xdr:rowOff>68580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3" name="矢印: 右 2">
          <a:extLst>
            <a:ext uri="{FF2B5EF4-FFF2-40B4-BE49-F238E27FC236}">
              <a16:creationId xmlns:a16="http://schemas.microsoft.com/office/drawing/2014/main" id="{00000000-0008-0000-2800-000003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220980</xdr:colOff>
      <xdr:row>6</xdr:row>
      <xdr:rowOff>99060</xdr:rowOff>
    </xdr:from>
    <xdr:to>
      <xdr:col>37</xdr:col>
      <xdr:colOff>91440</xdr:colOff>
      <xdr:row>13</xdr:row>
      <xdr:rowOff>76200</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8580120" y="1424940"/>
          <a:ext cx="2339340" cy="115062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作成時に各事業者様にて取組推進体制項目を選んでください。</a:t>
          </a:r>
          <a:endParaRPr kumimoji="1" lang="en-US" altLang="ja-JP" sz="1000" b="1">
            <a:solidFill>
              <a:srgbClr val="FF0000"/>
            </a:solidFill>
          </a:endParaRPr>
        </a:p>
        <a:p>
          <a:pPr algn="l"/>
          <a:r>
            <a:rPr kumimoji="1" lang="ja-JP" altLang="en-US" sz="1000" b="1">
              <a:solidFill>
                <a:srgbClr val="FF0000"/>
              </a:solidFill>
            </a:rPr>
            <a:t>他に推進体制があれば（その他）に記載ください。</a:t>
          </a:r>
        </a:p>
      </xdr:txBody>
    </xdr:sp>
    <xdr:clientData/>
  </xdr:twoCellAnchor>
  <xdr:twoCellAnchor>
    <xdr:from>
      <xdr:col>28</xdr:col>
      <xdr:colOff>220980</xdr:colOff>
      <xdr:row>16</xdr:row>
      <xdr:rowOff>228600</xdr:rowOff>
    </xdr:from>
    <xdr:to>
      <xdr:col>37</xdr:col>
      <xdr:colOff>83820</xdr:colOff>
      <xdr:row>24</xdr:row>
      <xdr:rowOff>68580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a:xfrm>
          <a:off x="8580120" y="3215640"/>
          <a:ext cx="2331720" cy="121920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参考として取組項目をプルダウンメニューで選んであります。</a:t>
          </a:r>
          <a:endParaRPr kumimoji="1" lang="en-US" altLang="ja-JP" sz="1000" b="1">
            <a:solidFill>
              <a:srgbClr val="FF0000"/>
            </a:solidFill>
          </a:endParaRPr>
        </a:p>
        <a:p>
          <a:pPr algn="l"/>
          <a:r>
            <a:rPr kumimoji="1" lang="ja-JP" altLang="en-US" sz="1000" b="1">
              <a:solidFill>
                <a:srgbClr val="FF0000"/>
              </a:solidFill>
            </a:rPr>
            <a:t>作成時に各事業者様にて使用状況の把握項目を選んでください。</a:t>
          </a:r>
          <a:endParaRPr kumimoji="1" lang="en-US" altLang="ja-JP" sz="1000" b="1">
            <a:solidFill>
              <a:srgbClr val="FF0000"/>
            </a:solidFill>
          </a:endParaRPr>
        </a:p>
        <a:p>
          <a:pPr algn="l"/>
          <a:r>
            <a:rPr kumimoji="1" lang="ja-JP" altLang="en-US" sz="1000" b="1">
              <a:solidFill>
                <a:srgbClr val="FF0000"/>
              </a:solidFill>
            </a:rPr>
            <a:t>他に把握する対象があれば（その他）に記載ください。</a:t>
          </a:r>
        </a:p>
      </xdr:txBody>
    </xdr:sp>
    <xdr:clientData/>
  </xdr:twoCellAnchor>
  <xdr:twoCellAnchor>
    <xdr:from>
      <xdr:col>29</xdr:col>
      <xdr:colOff>30480</xdr:colOff>
      <xdr:row>27</xdr:row>
      <xdr:rowOff>60960</xdr:rowOff>
    </xdr:from>
    <xdr:to>
      <xdr:col>37</xdr:col>
      <xdr:colOff>76200</xdr:colOff>
      <xdr:row>31</xdr:row>
      <xdr:rowOff>129540</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a:xfrm>
          <a:off x="8663940" y="4907280"/>
          <a:ext cx="2240280" cy="136398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右の記載例（行動計画書）を参照して、運用改善に関する取組項目や実施計画を記載ください。</a:t>
          </a:r>
          <a:endParaRPr kumimoji="1" lang="en-US" altLang="ja-JP" sz="1000" b="1">
            <a:solidFill>
              <a:srgbClr val="FF0000"/>
            </a:solidFill>
          </a:endParaRPr>
        </a:p>
        <a:p>
          <a:pPr algn="l"/>
          <a:r>
            <a:rPr kumimoji="1" lang="ja-JP" altLang="en-US" sz="1000" b="1">
              <a:solidFill>
                <a:srgbClr val="FF0000"/>
              </a:solidFill>
            </a:rPr>
            <a:t>省エネ診断において提案のあった項目および診断の宣言書で実行予定の項目のなかから実施を考えている項目を記載してください。</a:t>
          </a:r>
          <a:endParaRPr kumimoji="1" lang="en-US" altLang="ja-JP" sz="1000" b="1">
            <a:solidFill>
              <a:srgbClr val="FF0000"/>
            </a:solidFill>
          </a:endParaRPr>
        </a:p>
      </xdr:txBody>
    </xdr:sp>
    <xdr:clientData/>
  </xdr:twoCellAnchor>
  <xdr:twoCellAnchor>
    <xdr:from>
      <xdr:col>29</xdr:col>
      <xdr:colOff>15240</xdr:colOff>
      <xdr:row>37</xdr:row>
      <xdr:rowOff>68580</xdr:rowOff>
    </xdr:from>
    <xdr:to>
      <xdr:col>37</xdr:col>
      <xdr:colOff>68580</xdr:colOff>
      <xdr:row>41</xdr:row>
      <xdr:rowOff>99060</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a:xfrm>
          <a:off x="8648700" y="7932420"/>
          <a:ext cx="2247900" cy="1318260"/>
        </a:xfrm>
        <a:prstGeom prst="wedgeRectCallout">
          <a:avLst>
            <a:gd name="adj1" fmla="val -67078"/>
            <a:gd name="adj2" fmla="val -8379"/>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右の記載例（行動計画書）を参照して、設備投資に関する取組項目や実施計画を記載ください。</a:t>
          </a:r>
          <a:endParaRPr kumimoji="1" lang="en-US" altLang="ja-JP" sz="1000" b="1">
            <a:solidFill>
              <a:srgbClr val="FF0000"/>
            </a:solidFill>
          </a:endParaRPr>
        </a:p>
        <a:p>
          <a:r>
            <a:rPr kumimoji="1" lang="ja-JP" altLang="ja-JP" sz="1000" b="1">
              <a:solidFill>
                <a:srgbClr val="FF0000"/>
              </a:solidFill>
              <a:effectLst/>
              <a:latin typeface="+mn-lt"/>
              <a:ea typeface="+mn-ea"/>
              <a:cs typeface="+mn-cs"/>
            </a:rPr>
            <a:t>省エネ診断において提案のあった項目および診断の宣言書で実行予定の項目のなかから実施を考えている項目を記載してください。</a:t>
          </a:r>
          <a:endParaRPr lang="ja-JP" altLang="ja-JP" sz="1000">
            <a:solidFill>
              <a:srgbClr val="FF0000"/>
            </a:solidFill>
            <a:effectLst/>
          </a:endParaRPr>
        </a:p>
      </xdr:txBody>
    </xdr:sp>
    <xdr:clientData/>
  </xdr:twoCellAnchor>
  <xdr:twoCellAnchor>
    <xdr:from>
      <xdr:col>29</xdr:col>
      <xdr:colOff>22860</xdr:colOff>
      <xdr:row>32</xdr:row>
      <xdr:rowOff>312420</xdr:rowOff>
    </xdr:from>
    <xdr:to>
      <xdr:col>37</xdr:col>
      <xdr:colOff>68580</xdr:colOff>
      <xdr:row>34</xdr:row>
      <xdr:rowOff>312420</xdr:rowOff>
    </xdr:to>
    <xdr:sp macro="" textlink="">
      <xdr:nvSpPr>
        <xdr:cNvPr id="6" name="吹き出し: 四角形 5">
          <a:extLst>
            <a:ext uri="{FF2B5EF4-FFF2-40B4-BE49-F238E27FC236}">
              <a16:creationId xmlns:a16="http://schemas.microsoft.com/office/drawing/2014/main" id="{00000000-0008-0000-0400-000006000000}"/>
            </a:ext>
          </a:extLst>
        </xdr:cNvPr>
        <xdr:cNvSpPr/>
      </xdr:nvSpPr>
      <xdr:spPr>
        <a:xfrm>
          <a:off x="8656320" y="6781800"/>
          <a:ext cx="2240280" cy="655320"/>
        </a:xfrm>
        <a:prstGeom prst="wedgeRectCallout">
          <a:avLst>
            <a:gd name="adj1" fmla="val -70019"/>
            <a:gd name="adj2" fmla="val -59614"/>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取組内容（運用改善、設備投資）において、もし行が足りない場合には、行挿入して追加してください。</a:t>
          </a:r>
        </a:p>
      </xdr:txBody>
    </xdr:sp>
    <xdr:clientData/>
  </xdr:twoCellAnchor>
  <xdr:twoCellAnchor editAs="oneCell">
    <xdr:from>
      <xdr:col>37</xdr:col>
      <xdr:colOff>220980</xdr:colOff>
      <xdr:row>0</xdr:row>
      <xdr:rowOff>83820</xdr:rowOff>
    </xdr:from>
    <xdr:to>
      <xdr:col>61</xdr:col>
      <xdr:colOff>698907</xdr:colOff>
      <xdr:row>61</xdr:row>
      <xdr:rowOff>99060</xdr:rowOff>
    </xdr:to>
    <xdr:pic>
      <xdr:nvPicPr>
        <xdr:cNvPr id="7" name="図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83820"/>
          <a:ext cx="14376807" cy="1312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259080</xdr:colOff>
      <xdr:row>1</xdr:row>
      <xdr:rowOff>190500</xdr:rowOff>
    </xdr:from>
    <xdr:to>
      <xdr:col>35</xdr:col>
      <xdr:colOff>91440</xdr:colOff>
      <xdr:row>4</xdr:row>
      <xdr:rowOff>198120</xdr:rowOff>
    </xdr:to>
    <xdr:sp macro="" textlink="">
      <xdr:nvSpPr>
        <xdr:cNvPr id="8" name="矢印: 右 7">
          <a:extLst>
            <a:ext uri="{FF2B5EF4-FFF2-40B4-BE49-F238E27FC236}">
              <a16:creationId xmlns:a16="http://schemas.microsoft.com/office/drawing/2014/main" id="{00000000-0008-0000-0400-000008000000}"/>
            </a:ext>
          </a:extLst>
        </xdr:cNvPr>
        <xdr:cNvSpPr/>
      </xdr:nvSpPr>
      <xdr:spPr>
        <a:xfrm>
          <a:off x="9166860" y="457200"/>
          <a:ext cx="1203960" cy="563880"/>
        </a:xfrm>
        <a:prstGeom prst="rightArrow">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100" b="1">
              <a:solidFill>
                <a:srgbClr val="FF0000"/>
              </a:solidFill>
              <a:latin typeface="Meiryo UI" panose="020B0604030504040204" pitchFamily="50" charset="-128"/>
              <a:ea typeface="Meiryo UI" panose="020B0604030504040204" pitchFamily="50" charset="-128"/>
            </a:rPr>
            <a:t>記載例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05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05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99060</xdr:rowOff>
    </xdr:to>
    <xdr:sp macro="" textlink="">
      <xdr:nvSpPr>
        <xdr:cNvPr id="4" name="角丸四角形 3">
          <a:extLst>
            <a:ext uri="{FF2B5EF4-FFF2-40B4-BE49-F238E27FC236}">
              <a16:creationId xmlns:a16="http://schemas.microsoft.com/office/drawing/2014/main" id="{00000000-0008-0000-0500-000004000000}"/>
            </a:ext>
          </a:extLst>
        </xdr:cNvPr>
        <xdr:cNvSpPr/>
      </xdr:nvSpPr>
      <xdr:spPr>
        <a:xfrm>
          <a:off x="5055197" y="508746"/>
          <a:ext cx="1909370" cy="55805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13</xdr:col>
      <xdr:colOff>167640</xdr:colOff>
      <xdr:row>0</xdr:row>
      <xdr:rowOff>137160</xdr:rowOff>
    </xdr:from>
    <xdr:to>
      <xdr:col>15</xdr:col>
      <xdr:colOff>701040</xdr:colOff>
      <xdr:row>4</xdr:row>
      <xdr:rowOff>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7330440" y="137160"/>
          <a:ext cx="1767840" cy="556260"/>
        </a:xfrm>
        <a:prstGeom prst="rect">
          <a:avLst/>
        </a:prstGeom>
        <a:solidFill>
          <a:schemeClr val="bg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記入例が左の表の下にあるので参考にしてください</a:t>
          </a:r>
        </a:p>
      </xdr:txBody>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778" name="AutoShape 2">
          <a:extLst>
            <a:ext uri="{FF2B5EF4-FFF2-40B4-BE49-F238E27FC236}">
              <a16:creationId xmlns:a16="http://schemas.microsoft.com/office/drawing/2014/main" id="{00000000-0008-0000-0500-0000021C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61</xdr:row>
      <xdr:rowOff>0</xdr:rowOff>
    </xdr:from>
    <xdr:to>
      <xdr:col>13</xdr:col>
      <xdr:colOff>7620</xdr:colOff>
      <xdr:row>140</xdr:row>
      <xdr:rowOff>38100</xdr:rowOff>
    </xdr:to>
    <xdr:pic>
      <xdr:nvPicPr>
        <xdr:cNvPr id="12" name="図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02640"/>
          <a:ext cx="7170420" cy="13281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2753" name="AutoShape 1">
          <a:extLst>
            <a:ext uri="{FF2B5EF4-FFF2-40B4-BE49-F238E27FC236}">
              <a16:creationId xmlns:a16="http://schemas.microsoft.com/office/drawing/2014/main" id="{00000000-0008-0000-0500-00000118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682" name="AutoShape 930">
          <a:extLst>
            <a:ext uri="{FF2B5EF4-FFF2-40B4-BE49-F238E27FC236}">
              <a16:creationId xmlns:a16="http://schemas.microsoft.com/office/drawing/2014/main" id="{00000000-0008-0000-0500-0000A21B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525780</xdr:colOff>
          <xdr:row>14</xdr:row>
          <xdr:rowOff>251460</xdr:rowOff>
        </xdr:from>
        <xdr:to>
          <xdr:col>4</xdr:col>
          <xdr:colOff>769620</xdr:colOff>
          <xdr:row>14</xdr:row>
          <xdr:rowOff>495300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6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15</xdr:row>
          <xdr:rowOff>243840</xdr:rowOff>
        </xdr:from>
        <xdr:to>
          <xdr:col>4</xdr:col>
          <xdr:colOff>769620</xdr:colOff>
          <xdr:row>15</xdr:row>
          <xdr:rowOff>487680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6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16</xdr:row>
          <xdr:rowOff>251460</xdr:rowOff>
        </xdr:from>
        <xdr:to>
          <xdr:col>4</xdr:col>
          <xdr:colOff>769620</xdr:colOff>
          <xdr:row>16</xdr:row>
          <xdr:rowOff>495300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6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17</xdr:row>
          <xdr:rowOff>220980</xdr:rowOff>
        </xdr:from>
        <xdr:to>
          <xdr:col>4</xdr:col>
          <xdr:colOff>769620</xdr:colOff>
          <xdr:row>17</xdr:row>
          <xdr:rowOff>464820</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6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18</xdr:row>
          <xdr:rowOff>259080</xdr:rowOff>
        </xdr:from>
        <xdr:to>
          <xdr:col>4</xdr:col>
          <xdr:colOff>769620</xdr:colOff>
          <xdr:row>18</xdr:row>
          <xdr:rowOff>502920</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6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525780</xdr:colOff>
          <xdr:row>19</xdr:row>
          <xdr:rowOff>266700</xdr:rowOff>
        </xdr:from>
        <xdr:to>
          <xdr:col>4</xdr:col>
          <xdr:colOff>769620</xdr:colOff>
          <xdr:row>19</xdr:row>
          <xdr:rowOff>510540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6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518160</xdr:colOff>
          <xdr:row>21</xdr:row>
          <xdr:rowOff>0</xdr:rowOff>
        </xdr:from>
        <xdr:to>
          <xdr:col>1</xdr:col>
          <xdr:colOff>762000</xdr:colOff>
          <xdr:row>21</xdr:row>
          <xdr:rowOff>243840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6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1912620</xdr:colOff>
          <xdr:row>21</xdr:row>
          <xdr:rowOff>7620</xdr:rowOff>
        </xdr:from>
        <xdr:to>
          <xdr:col>1</xdr:col>
          <xdr:colOff>2125980</xdr:colOff>
          <xdr:row>21</xdr:row>
          <xdr:rowOff>220980</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6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251460</xdr:colOff>
      <xdr:row>1</xdr:row>
      <xdr:rowOff>0</xdr:rowOff>
    </xdr:from>
    <xdr:to>
      <xdr:col>8</xdr:col>
      <xdr:colOff>508635</xdr:colOff>
      <xdr:row>3</xdr:row>
      <xdr:rowOff>314325</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16070580" y="167640"/>
          <a:ext cx="1971675" cy="65722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27</xdr:row>
      <xdr:rowOff>182880</xdr:rowOff>
    </xdr:from>
    <xdr:to>
      <xdr:col>17</xdr:col>
      <xdr:colOff>365760</xdr:colOff>
      <xdr:row>68</xdr:row>
      <xdr:rowOff>15240</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0" y="6454140"/>
          <a:ext cx="15720060" cy="6774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99060</xdr:colOff>
      <xdr:row>28</xdr:row>
      <xdr:rowOff>160020</xdr:rowOff>
    </xdr:from>
    <xdr:to>
      <xdr:col>16</xdr:col>
      <xdr:colOff>1213991</xdr:colOff>
      <xdr:row>65</xdr:row>
      <xdr:rowOff>91440</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 y="6621780"/>
          <a:ext cx="15227171" cy="617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731520</xdr:colOff>
      <xdr:row>46</xdr:row>
      <xdr:rowOff>114300</xdr:rowOff>
    </xdr:from>
    <xdr:to>
      <xdr:col>11</xdr:col>
      <xdr:colOff>853440</xdr:colOff>
      <xdr:row>54</xdr:row>
      <xdr:rowOff>91440</xdr:rowOff>
    </xdr:to>
    <xdr:cxnSp macro="">
      <xdr:nvCxnSpPr>
        <xdr:cNvPr id="5" name="直線矢印コネクタ 4">
          <a:extLst>
            <a:ext uri="{FF2B5EF4-FFF2-40B4-BE49-F238E27FC236}">
              <a16:creationId xmlns:a16="http://schemas.microsoft.com/office/drawing/2014/main" id="{00000000-0008-0000-0700-000005000000}"/>
            </a:ext>
          </a:extLst>
        </xdr:cNvPr>
        <xdr:cNvCxnSpPr/>
      </xdr:nvCxnSpPr>
      <xdr:spPr>
        <a:xfrm flipV="1">
          <a:off x="8351520" y="9639300"/>
          <a:ext cx="1996440" cy="13182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624840</xdr:colOff>
      <xdr:row>46</xdr:row>
      <xdr:rowOff>99060</xdr:rowOff>
    </xdr:from>
    <xdr:to>
      <xdr:col>4</xdr:col>
      <xdr:colOff>114300</xdr:colOff>
      <xdr:row>49</xdr:row>
      <xdr:rowOff>129540</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1089660" y="9624060"/>
          <a:ext cx="1882140" cy="533400"/>
        </a:xfrm>
        <a:prstGeom prst="wedgeRectCallout">
          <a:avLst>
            <a:gd name="adj1" fmla="val 19936"/>
            <a:gd name="adj2" fmla="val -97390"/>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型番がわからないなら、</a:t>
          </a:r>
          <a:r>
            <a:rPr kumimoji="1" lang="en-US" altLang="ja-JP" sz="900">
              <a:solidFill>
                <a:sysClr val="windowText" lastClr="000000"/>
              </a:solidFill>
              <a:latin typeface="Meiryo UI" panose="020B0604030504040204" pitchFamily="50" charset="-128"/>
              <a:ea typeface="Meiryo UI" panose="020B0604030504040204" pitchFamily="50" charset="-128"/>
            </a:rPr>
            <a:t>20W×2</a:t>
          </a:r>
          <a:r>
            <a:rPr kumimoji="1" lang="ja-JP" altLang="en-US" sz="900">
              <a:solidFill>
                <a:sysClr val="windowText" lastClr="000000"/>
              </a:solidFill>
              <a:latin typeface="Meiryo UI" panose="020B0604030504040204" pitchFamily="50" charset="-128"/>
              <a:ea typeface="Meiryo UI" panose="020B0604030504040204" pitchFamily="50" charset="-128"/>
            </a:rPr>
            <a:t>　などと記載</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1</a:t>
          </a:r>
          <a:r>
            <a:rPr kumimoji="1" lang="ja-JP" altLang="en-US" sz="900">
              <a:solidFill>
                <a:sysClr val="windowText" lastClr="000000"/>
              </a:solidFill>
              <a:latin typeface="Meiryo UI" panose="020B0604030504040204" pitchFamily="50" charset="-128"/>
              <a:ea typeface="Meiryo UI" panose="020B0604030504040204" pitchFamily="50" charset="-128"/>
            </a:rPr>
            <a:t>つの照明に</a:t>
          </a:r>
          <a:r>
            <a:rPr kumimoji="1" lang="en-US" altLang="ja-JP" sz="900">
              <a:solidFill>
                <a:sysClr val="windowText" lastClr="000000"/>
              </a:solidFill>
              <a:latin typeface="Meiryo UI" panose="020B0604030504040204" pitchFamily="50" charset="-128"/>
              <a:ea typeface="Meiryo UI" panose="020B0604030504040204" pitchFamily="50" charset="-128"/>
            </a:rPr>
            <a:t>20</a:t>
          </a:r>
          <a:r>
            <a:rPr kumimoji="1" lang="ja-JP" altLang="en-US" sz="900">
              <a:solidFill>
                <a:sysClr val="windowText" lastClr="000000"/>
              </a:solidFill>
              <a:latin typeface="Meiryo UI" panose="020B0604030504040204" pitchFamily="50" charset="-128"/>
              <a:ea typeface="Meiryo UI" panose="020B0604030504040204" pitchFamily="50" charset="-128"/>
            </a:rPr>
            <a:t>形を</a:t>
          </a:r>
          <a:r>
            <a:rPr kumimoji="1" lang="en-US" altLang="ja-JP" sz="900">
              <a:solidFill>
                <a:sysClr val="windowText" lastClr="000000"/>
              </a:solidFill>
              <a:latin typeface="Meiryo UI" panose="020B0604030504040204" pitchFamily="50" charset="-128"/>
              <a:ea typeface="Meiryo UI" panose="020B0604030504040204" pitchFamily="50" charset="-128"/>
            </a:rPr>
            <a:t>2</a:t>
          </a:r>
          <a:r>
            <a:rPr kumimoji="1" lang="ja-JP" altLang="en-US" sz="900">
              <a:solidFill>
                <a:sysClr val="windowText" lastClr="000000"/>
              </a:solidFill>
              <a:latin typeface="Meiryo UI" panose="020B0604030504040204" pitchFamily="50" charset="-128"/>
              <a:ea typeface="Meiryo UI" panose="020B0604030504040204" pitchFamily="50" charset="-128"/>
            </a:rPr>
            <a:t>本搭載）</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6</xdr:row>
          <xdr:rowOff>114300</xdr:rowOff>
        </xdr:from>
        <xdr:to>
          <xdr:col>2</xdr:col>
          <xdr:colOff>129540</xdr:colOff>
          <xdr:row>6</xdr:row>
          <xdr:rowOff>297180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8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8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8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8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8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8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8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8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106680</xdr:rowOff>
        </xdr:from>
        <xdr:to>
          <xdr:col>2</xdr:col>
          <xdr:colOff>198120</xdr:colOff>
          <xdr:row>46</xdr:row>
          <xdr:rowOff>312420</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106680</xdr:rowOff>
        </xdr:from>
        <xdr:to>
          <xdr:col>2</xdr:col>
          <xdr:colOff>198120</xdr:colOff>
          <xdr:row>59</xdr:row>
          <xdr:rowOff>312420</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106680</xdr:rowOff>
        </xdr:from>
        <xdr:to>
          <xdr:col>2</xdr:col>
          <xdr:colOff>198120</xdr:colOff>
          <xdr:row>49</xdr:row>
          <xdr:rowOff>312420</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xdr:colOff>
          <xdr:row>48</xdr:row>
          <xdr:rowOff>289560</xdr:rowOff>
        </xdr:from>
        <xdr:to>
          <xdr:col>3</xdr:col>
          <xdr:colOff>419100</xdr:colOff>
          <xdr:row>48</xdr:row>
          <xdr:rowOff>495300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8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114300</xdr:rowOff>
        </xdr:from>
        <xdr:to>
          <xdr:col>2</xdr:col>
          <xdr:colOff>38100</xdr:colOff>
          <xdr:row>50</xdr:row>
          <xdr:rowOff>327660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8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114300</xdr:rowOff>
        </xdr:from>
        <xdr:to>
          <xdr:col>3</xdr:col>
          <xdr:colOff>30480</xdr:colOff>
          <xdr:row>51</xdr:row>
          <xdr:rowOff>327660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8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106680</xdr:rowOff>
        </xdr:from>
        <xdr:to>
          <xdr:col>2</xdr:col>
          <xdr:colOff>198120</xdr:colOff>
          <xdr:row>52</xdr:row>
          <xdr:rowOff>312420</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8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8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48</xdr:row>
          <xdr:rowOff>91440</xdr:rowOff>
        </xdr:from>
        <xdr:to>
          <xdr:col>3</xdr:col>
          <xdr:colOff>419100</xdr:colOff>
          <xdr:row>48</xdr:row>
          <xdr:rowOff>327660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8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1074420</xdr:colOff>
          <xdr:row>48</xdr:row>
          <xdr:rowOff>114300</xdr:rowOff>
        </xdr:from>
        <xdr:to>
          <xdr:col>3</xdr:col>
          <xdr:colOff>1379220</xdr:colOff>
          <xdr:row>48</xdr:row>
          <xdr:rowOff>327660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8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54</xdr:row>
          <xdr:rowOff>106680</xdr:rowOff>
        </xdr:from>
        <xdr:to>
          <xdr:col>2</xdr:col>
          <xdr:colOff>198120</xdr:colOff>
          <xdr:row>54</xdr:row>
          <xdr:rowOff>312420</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8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8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53</xdr:row>
          <xdr:rowOff>106680</xdr:rowOff>
        </xdr:from>
        <xdr:to>
          <xdr:col>2</xdr:col>
          <xdr:colOff>198120</xdr:colOff>
          <xdr:row>53</xdr:row>
          <xdr:rowOff>312420</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8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8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114300</xdr:rowOff>
        </xdr:from>
        <xdr:to>
          <xdr:col>3</xdr:col>
          <xdr:colOff>30480</xdr:colOff>
          <xdr:row>51</xdr:row>
          <xdr:rowOff>327660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8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8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8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8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8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8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8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8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56</xdr:row>
          <xdr:rowOff>106680</xdr:rowOff>
        </xdr:from>
        <xdr:to>
          <xdr:col>2</xdr:col>
          <xdr:colOff>198120</xdr:colOff>
          <xdr:row>56</xdr:row>
          <xdr:rowOff>312420</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8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106680</xdr:rowOff>
        </xdr:from>
        <xdr:to>
          <xdr:col>2</xdr:col>
          <xdr:colOff>198120</xdr:colOff>
          <xdr:row>58</xdr:row>
          <xdr:rowOff>312420</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8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8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106680</xdr:rowOff>
        </xdr:from>
        <xdr:to>
          <xdr:col>2</xdr:col>
          <xdr:colOff>198120</xdr:colOff>
          <xdr:row>4</xdr:row>
          <xdr:rowOff>312420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9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106680</xdr:rowOff>
        </xdr:from>
        <xdr:to>
          <xdr:col>2</xdr:col>
          <xdr:colOff>198120</xdr:colOff>
          <xdr:row>5</xdr:row>
          <xdr:rowOff>312420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9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106680</xdr:rowOff>
        </xdr:from>
        <xdr:to>
          <xdr:col>2</xdr:col>
          <xdr:colOff>198120</xdr:colOff>
          <xdr:row>6</xdr:row>
          <xdr:rowOff>312420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9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106680</xdr:rowOff>
        </xdr:from>
        <xdr:to>
          <xdr:col>2</xdr:col>
          <xdr:colOff>198120</xdr:colOff>
          <xdr:row>7</xdr:row>
          <xdr:rowOff>312420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9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106680</xdr:rowOff>
        </xdr:from>
        <xdr:to>
          <xdr:col>2</xdr:col>
          <xdr:colOff>198120</xdr:colOff>
          <xdr:row>10</xdr:row>
          <xdr:rowOff>312420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9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106680</xdr:rowOff>
        </xdr:from>
        <xdr:to>
          <xdr:col>2</xdr:col>
          <xdr:colOff>198120</xdr:colOff>
          <xdr:row>13</xdr:row>
          <xdr:rowOff>312420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9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106680</xdr:rowOff>
        </xdr:from>
        <xdr:to>
          <xdr:col>2</xdr:col>
          <xdr:colOff>198120</xdr:colOff>
          <xdr:row>15</xdr:row>
          <xdr:rowOff>312420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9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106680</xdr:rowOff>
        </xdr:from>
        <xdr:to>
          <xdr:col>2</xdr:col>
          <xdr:colOff>198120</xdr:colOff>
          <xdr:row>16</xdr:row>
          <xdr:rowOff>312420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9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106680</xdr:rowOff>
        </xdr:from>
        <xdr:to>
          <xdr:col>2</xdr:col>
          <xdr:colOff>198120</xdr:colOff>
          <xdr:row>18</xdr:row>
          <xdr:rowOff>312420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9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106680</xdr:rowOff>
        </xdr:from>
        <xdr:to>
          <xdr:col>2</xdr:col>
          <xdr:colOff>198120</xdr:colOff>
          <xdr:row>19</xdr:row>
          <xdr:rowOff>312420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9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106680</xdr:rowOff>
        </xdr:from>
        <xdr:to>
          <xdr:col>2</xdr:col>
          <xdr:colOff>198120</xdr:colOff>
          <xdr:row>22</xdr:row>
          <xdr:rowOff>312420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09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106680</xdr:rowOff>
        </xdr:from>
        <xdr:to>
          <xdr:col>2</xdr:col>
          <xdr:colOff>198120</xdr:colOff>
          <xdr:row>28</xdr:row>
          <xdr:rowOff>312420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09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106680</xdr:rowOff>
        </xdr:from>
        <xdr:to>
          <xdr:col>2</xdr:col>
          <xdr:colOff>198120</xdr:colOff>
          <xdr:row>29</xdr:row>
          <xdr:rowOff>312420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09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106680</xdr:rowOff>
        </xdr:from>
        <xdr:to>
          <xdr:col>2</xdr:col>
          <xdr:colOff>198120</xdr:colOff>
          <xdr:row>32</xdr:row>
          <xdr:rowOff>312420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9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106680</xdr:rowOff>
        </xdr:from>
        <xdr:to>
          <xdr:col>2</xdr:col>
          <xdr:colOff>198120</xdr:colOff>
          <xdr:row>33</xdr:row>
          <xdr:rowOff>312420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09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106680</xdr:rowOff>
        </xdr:from>
        <xdr:to>
          <xdr:col>2</xdr:col>
          <xdr:colOff>198120</xdr:colOff>
          <xdr:row>34</xdr:row>
          <xdr:rowOff>312420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09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106680</xdr:rowOff>
        </xdr:from>
        <xdr:to>
          <xdr:col>2</xdr:col>
          <xdr:colOff>198120</xdr:colOff>
          <xdr:row>35</xdr:row>
          <xdr:rowOff>312420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09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106680</xdr:rowOff>
        </xdr:from>
        <xdr:to>
          <xdr:col>2</xdr:col>
          <xdr:colOff>198120</xdr:colOff>
          <xdr:row>36</xdr:row>
          <xdr:rowOff>312420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09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106680</xdr:rowOff>
        </xdr:from>
        <xdr:to>
          <xdr:col>2</xdr:col>
          <xdr:colOff>198120</xdr:colOff>
          <xdr:row>37</xdr:row>
          <xdr:rowOff>312420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09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106680</xdr:rowOff>
        </xdr:from>
        <xdr:to>
          <xdr:col>2</xdr:col>
          <xdr:colOff>198120</xdr:colOff>
          <xdr:row>44</xdr:row>
          <xdr:rowOff>312420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09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106680</xdr:rowOff>
        </xdr:from>
        <xdr:to>
          <xdr:col>2</xdr:col>
          <xdr:colOff>198120</xdr:colOff>
          <xdr:row>45</xdr:row>
          <xdr:rowOff>312420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09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106680</xdr:rowOff>
        </xdr:from>
        <xdr:to>
          <xdr:col>2</xdr:col>
          <xdr:colOff>198120</xdr:colOff>
          <xdr:row>47</xdr:row>
          <xdr:rowOff>312420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09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106680</xdr:rowOff>
        </xdr:from>
        <xdr:to>
          <xdr:col>2</xdr:col>
          <xdr:colOff>198120</xdr:colOff>
          <xdr:row>3</xdr:row>
          <xdr:rowOff>312420</xdr:rowOff>
        </xdr:to>
        <xdr:sp macro="" textlink="">
          <xdr:nvSpPr>
            <xdr:cNvPr id="58407" name="Check Box 39" hidden="1">
              <a:extLst>
                <a:ext uri="{63B3BB69-23CF-44E3-9099-C40C66FF867C}">
                  <a14:compatExt spid="_x0000_s58407"/>
                </a:ext>
                <a:ext uri="{FF2B5EF4-FFF2-40B4-BE49-F238E27FC236}">
                  <a16:creationId xmlns:a16="http://schemas.microsoft.com/office/drawing/2014/main" id="{00000000-0008-0000-0900-00002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106680</xdr:rowOff>
        </xdr:from>
        <xdr:to>
          <xdr:col>2</xdr:col>
          <xdr:colOff>198120</xdr:colOff>
          <xdr:row>43</xdr:row>
          <xdr:rowOff>312420</xdr:rowOff>
        </xdr:to>
        <xdr:sp macro="" textlink="">
          <xdr:nvSpPr>
            <xdr:cNvPr id="58408" name="Check Box 40" hidden="1">
              <a:extLst>
                <a:ext uri="{63B3BB69-23CF-44E3-9099-C40C66FF867C}">
                  <a14:compatExt spid="_x0000_s58408"/>
                </a:ext>
                <a:ext uri="{FF2B5EF4-FFF2-40B4-BE49-F238E27FC236}">
                  <a16:creationId xmlns:a16="http://schemas.microsoft.com/office/drawing/2014/main" id="{00000000-0008-0000-0900-00002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48</xdr:row>
          <xdr:rowOff>114300</xdr:rowOff>
        </xdr:from>
        <xdr:to>
          <xdr:col>2</xdr:col>
          <xdr:colOff>38100</xdr:colOff>
          <xdr:row>48</xdr:row>
          <xdr:rowOff>327660</xdr:rowOff>
        </xdr:to>
        <xdr:sp macro="" textlink="">
          <xdr:nvSpPr>
            <xdr:cNvPr id="58409" name="Check Box 41" hidden="1">
              <a:extLst>
                <a:ext uri="{63B3BB69-23CF-44E3-9099-C40C66FF867C}">
                  <a14:compatExt spid="_x0000_s58409"/>
                </a:ext>
                <a:ext uri="{FF2B5EF4-FFF2-40B4-BE49-F238E27FC236}">
                  <a16:creationId xmlns:a16="http://schemas.microsoft.com/office/drawing/2014/main" id="{00000000-0008-0000-0900-00002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114300</xdr:rowOff>
        </xdr:from>
        <xdr:to>
          <xdr:col>3</xdr:col>
          <xdr:colOff>30480</xdr:colOff>
          <xdr:row>49</xdr:row>
          <xdr:rowOff>327660</xdr:rowOff>
        </xdr:to>
        <xdr:sp macro="" textlink="">
          <xdr:nvSpPr>
            <xdr:cNvPr id="58410" name="Check Box 42" hidden="1">
              <a:extLst>
                <a:ext uri="{63B3BB69-23CF-44E3-9099-C40C66FF867C}">
                  <a14:compatExt spid="_x0000_s58410"/>
                </a:ext>
                <a:ext uri="{FF2B5EF4-FFF2-40B4-BE49-F238E27FC236}">
                  <a16:creationId xmlns:a16="http://schemas.microsoft.com/office/drawing/2014/main" id="{00000000-0008-0000-0900-00002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106680</xdr:rowOff>
        </xdr:from>
        <xdr:to>
          <xdr:col>2</xdr:col>
          <xdr:colOff>198120</xdr:colOff>
          <xdr:row>50</xdr:row>
          <xdr:rowOff>312420</xdr:rowOff>
        </xdr:to>
        <xdr:sp macro="" textlink="">
          <xdr:nvSpPr>
            <xdr:cNvPr id="58411" name="Check Box 43" hidden="1">
              <a:extLst>
                <a:ext uri="{63B3BB69-23CF-44E3-9099-C40C66FF867C}">
                  <a14:compatExt spid="_x0000_s58411"/>
                </a:ext>
                <a:ext uri="{FF2B5EF4-FFF2-40B4-BE49-F238E27FC236}">
                  <a16:creationId xmlns:a16="http://schemas.microsoft.com/office/drawing/2014/main" id="{00000000-0008-0000-0900-00002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106680</xdr:rowOff>
        </xdr:from>
        <xdr:to>
          <xdr:col>2</xdr:col>
          <xdr:colOff>198120</xdr:colOff>
          <xdr:row>52</xdr:row>
          <xdr:rowOff>312420</xdr:rowOff>
        </xdr:to>
        <xdr:sp macro="" textlink="">
          <xdr:nvSpPr>
            <xdr:cNvPr id="58412" name="Check Box 44" hidden="1">
              <a:extLst>
                <a:ext uri="{63B3BB69-23CF-44E3-9099-C40C66FF867C}">
                  <a14:compatExt spid="_x0000_s58412"/>
                </a:ext>
                <a:ext uri="{FF2B5EF4-FFF2-40B4-BE49-F238E27FC236}">
                  <a16:creationId xmlns:a16="http://schemas.microsoft.com/office/drawing/2014/main" id="{00000000-0008-0000-0900-00002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106680</xdr:rowOff>
        </xdr:from>
        <xdr:to>
          <xdr:col>2</xdr:col>
          <xdr:colOff>198120</xdr:colOff>
          <xdr:row>17</xdr:row>
          <xdr:rowOff>312420</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0900-00002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xdr:colOff>
          <xdr:row>46</xdr:row>
          <xdr:rowOff>396240</xdr:rowOff>
        </xdr:from>
        <xdr:to>
          <xdr:col>3</xdr:col>
          <xdr:colOff>365760</xdr:colOff>
          <xdr:row>46</xdr:row>
          <xdr:rowOff>617220</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0900-00003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106680</xdr:rowOff>
        </xdr:from>
        <xdr:to>
          <xdr:col>2</xdr:col>
          <xdr:colOff>198120</xdr:colOff>
          <xdr:row>51</xdr:row>
          <xdr:rowOff>312420</xdr:rowOff>
        </xdr:to>
        <xdr:sp macro="" textlink="">
          <xdr:nvSpPr>
            <xdr:cNvPr id="58417" name="Check Box 49" hidden="1">
              <a:extLst>
                <a:ext uri="{63B3BB69-23CF-44E3-9099-C40C66FF867C}">
                  <a14:compatExt spid="_x0000_s58417"/>
                </a:ext>
                <a:ext uri="{FF2B5EF4-FFF2-40B4-BE49-F238E27FC236}">
                  <a16:creationId xmlns:a16="http://schemas.microsoft.com/office/drawing/2014/main" id="{00000000-0008-0000-0900-00003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106680</xdr:rowOff>
        </xdr:from>
        <xdr:to>
          <xdr:col>2</xdr:col>
          <xdr:colOff>198120</xdr:colOff>
          <xdr:row>11</xdr:row>
          <xdr:rowOff>312420</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0900-00003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106680</xdr:rowOff>
        </xdr:from>
        <xdr:to>
          <xdr:col>2</xdr:col>
          <xdr:colOff>198120</xdr:colOff>
          <xdr:row>23</xdr:row>
          <xdr:rowOff>312420</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0900-00003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121920</xdr:rowOff>
        </xdr:from>
        <xdr:to>
          <xdr:col>3</xdr:col>
          <xdr:colOff>320040</xdr:colOff>
          <xdr:row>46</xdr:row>
          <xdr:rowOff>281940</xdr:rowOff>
        </xdr:to>
        <xdr:sp macro="" textlink="">
          <xdr:nvSpPr>
            <xdr:cNvPr id="58426" name="Check Box 58" hidden="1">
              <a:extLst>
                <a:ext uri="{63B3BB69-23CF-44E3-9099-C40C66FF867C}">
                  <a14:compatExt spid="_x0000_s58426"/>
                </a:ext>
                <a:ext uri="{FF2B5EF4-FFF2-40B4-BE49-F238E27FC236}">
                  <a16:creationId xmlns:a16="http://schemas.microsoft.com/office/drawing/2014/main" id="{00000000-0008-0000-0900-00003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883920</xdr:colOff>
          <xdr:row>46</xdr:row>
          <xdr:rowOff>121920</xdr:rowOff>
        </xdr:from>
        <xdr:to>
          <xdr:col>3</xdr:col>
          <xdr:colOff>1196340</xdr:colOff>
          <xdr:row>46</xdr:row>
          <xdr:rowOff>289560</xdr:rowOff>
        </xdr:to>
        <xdr:sp macro="" textlink="">
          <xdr:nvSpPr>
            <xdr:cNvPr id="58428" name="Check Box 60" hidden="1">
              <a:extLst>
                <a:ext uri="{63B3BB69-23CF-44E3-9099-C40C66FF867C}">
                  <a14:compatExt spid="_x0000_s58428"/>
                </a:ext>
                <a:ext uri="{FF2B5EF4-FFF2-40B4-BE49-F238E27FC236}">
                  <a16:creationId xmlns:a16="http://schemas.microsoft.com/office/drawing/2014/main" id="{00000000-0008-0000-0900-00003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106680</xdr:rowOff>
        </xdr:from>
        <xdr:to>
          <xdr:col>2</xdr:col>
          <xdr:colOff>198120</xdr:colOff>
          <xdr:row>38</xdr:row>
          <xdr:rowOff>312420</xdr:rowOff>
        </xdr:to>
        <xdr:sp macro="" textlink="">
          <xdr:nvSpPr>
            <xdr:cNvPr id="58429" name="Check Box 61" hidden="1">
              <a:extLst>
                <a:ext uri="{63B3BB69-23CF-44E3-9099-C40C66FF867C}">
                  <a14:compatExt spid="_x0000_s58429"/>
                </a:ext>
                <a:ext uri="{FF2B5EF4-FFF2-40B4-BE49-F238E27FC236}">
                  <a16:creationId xmlns:a16="http://schemas.microsoft.com/office/drawing/2014/main" id="{00000000-0008-0000-0900-00003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106680</xdr:rowOff>
        </xdr:from>
        <xdr:to>
          <xdr:col>2</xdr:col>
          <xdr:colOff>198120</xdr:colOff>
          <xdr:row>41</xdr:row>
          <xdr:rowOff>312420</xdr:rowOff>
        </xdr:to>
        <xdr:sp macro="" textlink="">
          <xdr:nvSpPr>
            <xdr:cNvPr id="58430" name="Check Box 62" hidden="1">
              <a:extLst>
                <a:ext uri="{63B3BB69-23CF-44E3-9099-C40C66FF867C}">
                  <a14:compatExt spid="_x0000_s58430"/>
                </a:ext>
                <a:ext uri="{FF2B5EF4-FFF2-40B4-BE49-F238E27FC236}">
                  <a16:creationId xmlns:a16="http://schemas.microsoft.com/office/drawing/2014/main" id="{00000000-0008-0000-0900-00003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106680</xdr:rowOff>
        </xdr:from>
        <xdr:to>
          <xdr:col>2</xdr:col>
          <xdr:colOff>198120</xdr:colOff>
          <xdr:row>39</xdr:row>
          <xdr:rowOff>312420</xdr:rowOff>
        </xdr:to>
        <xdr:sp macro="" textlink="">
          <xdr:nvSpPr>
            <xdr:cNvPr id="58431" name="Check Box 63" hidden="1">
              <a:extLst>
                <a:ext uri="{63B3BB69-23CF-44E3-9099-C40C66FF867C}">
                  <a14:compatExt spid="_x0000_s58431"/>
                </a:ext>
                <a:ext uri="{FF2B5EF4-FFF2-40B4-BE49-F238E27FC236}">
                  <a16:creationId xmlns:a16="http://schemas.microsoft.com/office/drawing/2014/main" id="{00000000-0008-0000-0900-00003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106680</xdr:rowOff>
        </xdr:from>
        <xdr:to>
          <xdr:col>2</xdr:col>
          <xdr:colOff>198120</xdr:colOff>
          <xdr:row>40</xdr:row>
          <xdr:rowOff>312420</xdr:rowOff>
        </xdr:to>
        <xdr:sp macro="" textlink="">
          <xdr:nvSpPr>
            <xdr:cNvPr id="58432" name="Check Box 64" hidden="1">
              <a:extLst>
                <a:ext uri="{63B3BB69-23CF-44E3-9099-C40C66FF867C}">
                  <a14:compatExt spid="_x0000_s58432"/>
                </a:ext>
                <a:ext uri="{FF2B5EF4-FFF2-40B4-BE49-F238E27FC236}">
                  <a16:creationId xmlns:a16="http://schemas.microsoft.com/office/drawing/2014/main" id="{00000000-0008-0000-0900-00004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106680</xdr:rowOff>
        </xdr:from>
        <xdr:to>
          <xdr:col>2</xdr:col>
          <xdr:colOff>198120</xdr:colOff>
          <xdr:row>42</xdr:row>
          <xdr:rowOff>312420</xdr:rowOff>
        </xdr:to>
        <xdr:sp macro="" textlink="">
          <xdr:nvSpPr>
            <xdr:cNvPr id="58434" name="Check Box 66" hidden="1">
              <a:extLst>
                <a:ext uri="{63B3BB69-23CF-44E3-9099-C40C66FF867C}">
                  <a14:compatExt spid="_x0000_s58434"/>
                </a:ext>
                <a:ext uri="{FF2B5EF4-FFF2-40B4-BE49-F238E27FC236}">
                  <a16:creationId xmlns:a16="http://schemas.microsoft.com/office/drawing/2014/main" id="{00000000-0008-0000-0900-00004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106680</xdr:rowOff>
        </xdr:from>
        <xdr:to>
          <xdr:col>2</xdr:col>
          <xdr:colOff>198120</xdr:colOff>
          <xdr:row>25</xdr:row>
          <xdr:rowOff>312420</xdr:rowOff>
        </xdr:to>
        <xdr:sp macro="" textlink="">
          <xdr:nvSpPr>
            <xdr:cNvPr id="58436" name="Check Box 68" hidden="1">
              <a:extLst>
                <a:ext uri="{63B3BB69-23CF-44E3-9099-C40C66FF867C}">
                  <a14:compatExt spid="_x0000_s58436"/>
                </a:ext>
                <a:ext uri="{FF2B5EF4-FFF2-40B4-BE49-F238E27FC236}">
                  <a16:creationId xmlns:a16="http://schemas.microsoft.com/office/drawing/2014/main" id="{00000000-0008-0000-0900-00004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106680</xdr:rowOff>
        </xdr:from>
        <xdr:to>
          <xdr:col>2</xdr:col>
          <xdr:colOff>198120</xdr:colOff>
          <xdr:row>26</xdr:row>
          <xdr:rowOff>312420</xdr:rowOff>
        </xdr:to>
        <xdr:sp macro="" textlink="">
          <xdr:nvSpPr>
            <xdr:cNvPr id="58437" name="Check Box 69" hidden="1">
              <a:extLst>
                <a:ext uri="{63B3BB69-23CF-44E3-9099-C40C66FF867C}">
                  <a14:compatExt spid="_x0000_s58437"/>
                </a:ext>
                <a:ext uri="{FF2B5EF4-FFF2-40B4-BE49-F238E27FC236}">
                  <a16:creationId xmlns:a16="http://schemas.microsoft.com/office/drawing/2014/main" id="{00000000-0008-0000-0900-00004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106680</xdr:rowOff>
        </xdr:from>
        <xdr:to>
          <xdr:col>2</xdr:col>
          <xdr:colOff>198120</xdr:colOff>
          <xdr:row>20</xdr:row>
          <xdr:rowOff>312420</xdr:rowOff>
        </xdr:to>
        <xdr:sp macro="" textlink="">
          <xdr:nvSpPr>
            <xdr:cNvPr id="58438" name="Check Box 70" hidden="1">
              <a:extLst>
                <a:ext uri="{63B3BB69-23CF-44E3-9099-C40C66FF867C}">
                  <a14:compatExt spid="_x0000_s58438"/>
                </a:ext>
                <a:ext uri="{FF2B5EF4-FFF2-40B4-BE49-F238E27FC236}">
                  <a16:creationId xmlns:a16="http://schemas.microsoft.com/office/drawing/2014/main" id="{00000000-0008-0000-0900-00004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106680</xdr:rowOff>
        </xdr:from>
        <xdr:to>
          <xdr:col>2</xdr:col>
          <xdr:colOff>198120</xdr:colOff>
          <xdr:row>21</xdr:row>
          <xdr:rowOff>312420</xdr:rowOff>
        </xdr:to>
        <xdr:sp macro="" textlink="">
          <xdr:nvSpPr>
            <xdr:cNvPr id="58439" name="Check Box 71" hidden="1">
              <a:extLst>
                <a:ext uri="{63B3BB69-23CF-44E3-9099-C40C66FF867C}">
                  <a14:compatExt spid="_x0000_s58439"/>
                </a:ext>
                <a:ext uri="{FF2B5EF4-FFF2-40B4-BE49-F238E27FC236}">
                  <a16:creationId xmlns:a16="http://schemas.microsoft.com/office/drawing/2014/main" id="{00000000-0008-0000-0900-00004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9" Type="http://schemas.openxmlformats.org/officeDocument/2006/relationships/ctrlProp" Target="../ctrlProps/ctrlProp114.xml"/><Relationship Id="rId21" Type="http://schemas.openxmlformats.org/officeDocument/2006/relationships/ctrlProp" Target="../ctrlProps/ctrlProp96.xml"/><Relationship Id="rId34" Type="http://schemas.openxmlformats.org/officeDocument/2006/relationships/ctrlProp" Target="../ctrlProps/ctrlProp109.xml"/><Relationship Id="rId42" Type="http://schemas.openxmlformats.org/officeDocument/2006/relationships/ctrlProp" Target="../ctrlProps/ctrlProp117.xml"/><Relationship Id="rId47" Type="http://schemas.openxmlformats.org/officeDocument/2006/relationships/ctrlProp" Target="../ctrlProps/ctrlProp122.xml"/><Relationship Id="rId7" Type="http://schemas.openxmlformats.org/officeDocument/2006/relationships/ctrlProp" Target="../ctrlProps/ctrlProp82.xml"/><Relationship Id="rId2" Type="http://schemas.openxmlformats.org/officeDocument/2006/relationships/drawing" Target="../drawings/drawing9.xml"/><Relationship Id="rId16" Type="http://schemas.openxmlformats.org/officeDocument/2006/relationships/ctrlProp" Target="../ctrlProps/ctrlProp91.xml"/><Relationship Id="rId29" Type="http://schemas.openxmlformats.org/officeDocument/2006/relationships/ctrlProp" Target="../ctrlProps/ctrlProp104.xml"/><Relationship Id="rId1" Type="http://schemas.openxmlformats.org/officeDocument/2006/relationships/printerSettings" Target="../printerSettings/printerSettings10.bin"/><Relationship Id="rId6" Type="http://schemas.openxmlformats.org/officeDocument/2006/relationships/ctrlProp" Target="../ctrlProps/ctrlProp81.xml"/><Relationship Id="rId11" Type="http://schemas.openxmlformats.org/officeDocument/2006/relationships/ctrlProp" Target="../ctrlProps/ctrlProp86.xml"/><Relationship Id="rId24" Type="http://schemas.openxmlformats.org/officeDocument/2006/relationships/ctrlProp" Target="../ctrlProps/ctrlProp99.xml"/><Relationship Id="rId32" Type="http://schemas.openxmlformats.org/officeDocument/2006/relationships/ctrlProp" Target="../ctrlProps/ctrlProp107.xml"/><Relationship Id="rId37" Type="http://schemas.openxmlformats.org/officeDocument/2006/relationships/ctrlProp" Target="../ctrlProps/ctrlProp112.xml"/><Relationship Id="rId40" Type="http://schemas.openxmlformats.org/officeDocument/2006/relationships/ctrlProp" Target="../ctrlProps/ctrlProp115.xml"/><Relationship Id="rId45" Type="http://schemas.openxmlformats.org/officeDocument/2006/relationships/ctrlProp" Target="../ctrlProps/ctrlProp120.xml"/><Relationship Id="rId5" Type="http://schemas.openxmlformats.org/officeDocument/2006/relationships/ctrlProp" Target="../ctrlProps/ctrlProp80.xm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36" Type="http://schemas.openxmlformats.org/officeDocument/2006/relationships/ctrlProp" Target="../ctrlProps/ctrlProp111.xml"/><Relationship Id="rId10" Type="http://schemas.openxmlformats.org/officeDocument/2006/relationships/ctrlProp" Target="../ctrlProps/ctrlProp85.xml"/><Relationship Id="rId19" Type="http://schemas.openxmlformats.org/officeDocument/2006/relationships/ctrlProp" Target="../ctrlProps/ctrlProp94.xml"/><Relationship Id="rId31" Type="http://schemas.openxmlformats.org/officeDocument/2006/relationships/ctrlProp" Target="../ctrlProps/ctrlProp106.xml"/><Relationship Id="rId44" Type="http://schemas.openxmlformats.org/officeDocument/2006/relationships/ctrlProp" Target="../ctrlProps/ctrlProp119.xml"/><Relationship Id="rId4" Type="http://schemas.openxmlformats.org/officeDocument/2006/relationships/ctrlProp" Target="../ctrlProps/ctrlProp79.xml"/><Relationship Id="rId9" Type="http://schemas.openxmlformats.org/officeDocument/2006/relationships/ctrlProp" Target="../ctrlProps/ctrlProp84.xml"/><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 Id="rId35" Type="http://schemas.openxmlformats.org/officeDocument/2006/relationships/ctrlProp" Target="../ctrlProps/ctrlProp110.xml"/><Relationship Id="rId43" Type="http://schemas.openxmlformats.org/officeDocument/2006/relationships/ctrlProp" Target="../ctrlProps/ctrlProp118.xml"/><Relationship Id="rId8" Type="http://schemas.openxmlformats.org/officeDocument/2006/relationships/ctrlProp" Target="../ctrlProps/ctrlProp83.xml"/><Relationship Id="rId3" Type="http://schemas.openxmlformats.org/officeDocument/2006/relationships/vmlDrawing" Target="../drawings/vmlDrawing7.vm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38" Type="http://schemas.openxmlformats.org/officeDocument/2006/relationships/ctrlProp" Target="../ctrlProps/ctrlProp113.xml"/><Relationship Id="rId46" Type="http://schemas.openxmlformats.org/officeDocument/2006/relationships/ctrlProp" Target="../ctrlProps/ctrlProp121.xml"/><Relationship Id="rId20" Type="http://schemas.openxmlformats.org/officeDocument/2006/relationships/ctrlProp" Target="../ctrlProps/ctrlProp95.xml"/><Relationship Id="rId41" Type="http://schemas.openxmlformats.org/officeDocument/2006/relationships/ctrlProp" Target="../ctrlProps/ctrlProp11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27.xml"/><Relationship Id="rId13" Type="http://schemas.openxmlformats.org/officeDocument/2006/relationships/ctrlProp" Target="../ctrlProps/ctrlProp132.xml"/><Relationship Id="rId18" Type="http://schemas.openxmlformats.org/officeDocument/2006/relationships/ctrlProp" Target="../ctrlProps/ctrlProp137.xml"/><Relationship Id="rId3" Type="http://schemas.openxmlformats.org/officeDocument/2006/relationships/vmlDrawing" Target="../drawings/vmlDrawing8.vml"/><Relationship Id="rId21" Type="http://schemas.openxmlformats.org/officeDocument/2006/relationships/comments" Target="../comments5.xml"/><Relationship Id="rId7" Type="http://schemas.openxmlformats.org/officeDocument/2006/relationships/ctrlProp" Target="../ctrlProps/ctrlProp126.xml"/><Relationship Id="rId12" Type="http://schemas.openxmlformats.org/officeDocument/2006/relationships/ctrlProp" Target="../ctrlProps/ctrlProp131.xml"/><Relationship Id="rId17" Type="http://schemas.openxmlformats.org/officeDocument/2006/relationships/ctrlProp" Target="../ctrlProps/ctrlProp136.xml"/><Relationship Id="rId2" Type="http://schemas.openxmlformats.org/officeDocument/2006/relationships/drawing" Target="../drawings/drawing10.xml"/><Relationship Id="rId16" Type="http://schemas.openxmlformats.org/officeDocument/2006/relationships/ctrlProp" Target="../ctrlProps/ctrlProp135.xml"/><Relationship Id="rId20" Type="http://schemas.openxmlformats.org/officeDocument/2006/relationships/ctrlProp" Target="../ctrlProps/ctrlProp139.xml"/><Relationship Id="rId1" Type="http://schemas.openxmlformats.org/officeDocument/2006/relationships/printerSettings" Target="../printerSettings/printerSettings11.bin"/><Relationship Id="rId6" Type="http://schemas.openxmlformats.org/officeDocument/2006/relationships/ctrlProp" Target="../ctrlProps/ctrlProp125.xml"/><Relationship Id="rId11" Type="http://schemas.openxmlformats.org/officeDocument/2006/relationships/ctrlProp" Target="../ctrlProps/ctrlProp130.xml"/><Relationship Id="rId5" Type="http://schemas.openxmlformats.org/officeDocument/2006/relationships/ctrlProp" Target="../ctrlProps/ctrlProp124.xml"/><Relationship Id="rId15" Type="http://schemas.openxmlformats.org/officeDocument/2006/relationships/ctrlProp" Target="../ctrlProps/ctrlProp134.xml"/><Relationship Id="rId10" Type="http://schemas.openxmlformats.org/officeDocument/2006/relationships/ctrlProp" Target="../ctrlProps/ctrlProp129.xml"/><Relationship Id="rId19" Type="http://schemas.openxmlformats.org/officeDocument/2006/relationships/ctrlProp" Target="../ctrlProps/ctrlProp138.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18" Type="http://schemas.openxmlformats.org/officeDocument/2006/relationships/comments" Target="../comments6.xml"/><Relationship Id="rId3" Type="http://schemas.openxmlformats.org/officeDocument/2006/relationships/vmlDrawing" Target="../drawings/vmlDrawing9.v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 Type="http://schemas.openxmlformats.org/officeDocument/2006/relationships/drawing" Target="../drawings/drawing11.xml"/><Relationship Id="rId16" Type="http://schemas.openxmlformats.org/officeDocument/2006/relationships/ctrlProp" Target="../ctrlProps/ctrlProp152.xml"/><Relationship Id="rId1" Type="http://schemas.openxmlformats.org/officeDocument/2006/relationships/printerSettings" Target="../printerSettings/printerSettings12.bin"/><Relationship Id="rId6" Type="http://schemas.openxmlformats.org/officeDocument/2006/relationships/ctrlProp" Target="../ctrlProps/ctrlProp142.xml"/><Relationship Id="rId11" Type="http://schemas.openxmlformats.org/officeDocument/2006/relationships/ctrlProp" Target="../ctrlProps/ctrlProp147.xml"/><Relationship Id="rId5" Type="http://schemas.openxmlformats.org/officeDocument/2006/relationships/ctrlProp" Target="../ctrlProps/ctrlProp141.xml"/><Relationship Id="rId15" Type="http://schemas.openxmlformats.org/officeDocument/2006/relationships/ctrlProp" Target="../ctrlProps/ctrlProp151.xml"/><Relationship Id="rId10" Type="http://schemas.openxmlformats.org/officeDocument/2006/relationships/ctrlProp" Target="../ctrlProps/ctrlProp146.xml"/><Relationship Id="rId4" Type="http://schemas.openxmlformats.org/officeDocument/2006/relationships/ctrlProp" Target="../ctrlProps/ctrlProp140.xml"/><Relationship Id="rId9" Type="http://schemas.openxmlformats.org/officeDocument/2006/relationships/ctrlProp" Target="../ctrlProps/ctrlProp145.xml"/><Relationship Id="rId14" Type="http://schemas.openxmlformats.org/officeDocument/2006/relationships/ctrlProp" Target="../ctrlProps/ctrlProp15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8.xml"/><Relationship Id="rId13" Type="http://schemas.openxmlformats.org/officeDocument/2006/relationships/ctrlProp" Target="../ctrlProps/ctrlProp163.xml"/><Relationship Id="rId18" Type="http://schemas.openxmlformats.org/officeDocument/2006/relationships/ctrlProp" Target="../ctrlProps/ctrlProp168.xml"/><Relationship Id="rId26" Type="http://schemas.openxmlformats.org/officeDocument/2006/relationships/ctrlProp" Target="../ctrlProps/ctrlProp176.xml"/><Relationship Id="rId3" Type="http://schemas.openxmlformats.org/officeDocument/2006/relationships/vmlDrawing" Target="../drawings/vmlDrawing10.vml"/><Relationship Id="rId21" Type="http://schemas.openxmlformats.org/officeDocument/2006/relationships/ctrlProp" Target="../ctrlProps/ctrlProp171.xml"/><Relationship Id="rId7" Type="http://schemas.openxmlformats.org/officeDocument/2006/relationships/ctrlProp" Target="../ctrlProps/ctrlProp157.xml"/><Relationship Id="rId12" Type="http://schemas.openxmlformats.org/officeDocument/2006/relationships/ctrlProp" Target="../ctrlProps/ctrlProp162.xml"/><Relationship Id="rId17" Type="http://schemas.openxmlformats.org/officeDocument/2006/relationships/ctrlProp" Target="../ctrlProps/ctrlProp167.xml"/><Relationship Id="rId25" Type="http://schemas.openxmlformats.org/officeDocument/2006/relationships/ctrlProp" Target="../ctrlProps/ctrlProp175.xml"/><Relationship Id="rId2" Type="http://schemas.openxmlformats.org/officeDocument/2006/relationships/drawing" Target="../drawings/drawing12.xml"/><Relationship Id="rId16" Type="http://schemas.openxmlformats.org/officeDocument/2006/relationships/ctrlProp" Target="../ctrlProps/ctrlProp166.xml"/><Relationship Id="rId20" Type="http://schemas.openxmlformats.org/officeDocument/2006/relationships/ctrlProp" Target="../ctrlProps/ctrlProp170.xml"/><Relationship Id="rId1" Type="http://schemas.openxmlformats.org/officeDocument/2006/relationships/printerSettings" Target="../printerSettings/printerSettings13.bin"/><Relationship Id="rId6" Type="http://schemas.openxmlformats.org/officeDocument/2006/relationships/ctrlProp" Target="../ctrlProps/ctrlProp156.xml"/><Relationship Id="rId11" Type="http://schemas.openxmlformats.org/officeDocument/2006/relationships/ctrlProp" Target="../ctrlProps/ctrlProp161.xml"/><Relationship Id="rId24" Type="http://schemas.openxmlformats.org/officeDocument/2006/relationships/ctrlProp" Target="../ctrlProps/ctrlProp174.xml"/><Relationship Id="rId5" Type="http://schemas.openxmlformats.org/officeDocument/2006/relationships/ctrlProp" Target="../ctrlProps/ctrlProp155.xml"/><Relationship Id="rId15" Type="http://schemas.openxmlformats.org/officeDocument/2006/relationships/ctrlProp" Target="../ctrlProps/ctrlProp165.xml"/><Relationship Id="rId23" Type="http://schemas.openxmlformats.org/officeDocument/2006/relationships/ctrlProp" Target="../ctrlProps/ctrlProp173.xml"/><Relationship Id="rId10" Type="http://schemas.openxmlformats.org/officeDocument/2006/relationships/ctrlProp" Target="../ctrlProps/ctrlProp160.xml"/><Relationship Id="rId19" Type="http://schemas.openxmlformats.org/officeDocument/2006/relationships/ctrlProp" Target="../ctrlProps/ctrlProp169.xml"/><Relationship Id="rId4" Type="http://schemas.openxmlformats.org/officeDocument/2006/relationships/ctrlProp" Target="../ctrlProps/ctrlProp154.xml"/><Relationship Id="rId9" Type="http://schemas.openxmlformats.org/officeDocument/2006/relationships/ctrlProp" Target="../ctrlProps/ctrlProp159.xml"/><Relationship Id="rId14" Type="http://schemas.openxmlformats.org/officeDocument/2006/relationships/ctrlProp" Target="../ctrlProps/ctrlProp164.xml"/><Relationship Id="rId22" Type="http://schemas.openxmlformats.org/officeDocument/2006/relationships/ctrlProp" Target="../ctrlProps/ctrlProp172.xml"/><Relationship Id="rId27" Type="http://schemas.openxmlformats.org/officeDocument/2006/relationships/ctrlProp" Target="../ctrlProps/ctrlProp177.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82.xml"/><Relationship Id="rId13" Type="http://schemas.openxmlformats.org/officeDocument/2006/relationships/ctrlProp" Target="../ctrlProps/ctrlProp187.xml"/><Relationship Id="rId18" Type="http://schemas.openxmlformats.org/officeDocument/2006/relationships/ctrlProp" Target="../ctrlProps/ctrlProp192.xml"/><Relationship Id="rId26" Type="http://schemas.openxmlformats.org/officeDocument/2006/relationships/ctrlProp" Target="../ctrlProps/ctrlProp200.xml"/><Relationship Id="rId3" Type="http://schemas.openxmlformats.org/officeDocument/2006/relationships/vmlDrawing" Target="../drawings/vmlDrawing11.vml"/><Relationship Id="rId21" Type="http://schemas.openxmlformats.org/officeDocument/2006/relationships/ctrlProp" Target="../ctrlProps/ctrlProp195.xml"/><Relationship Id="rId7" Type="http://schemas.openxmlformats.org/officeDocument/2006/relationships/ctrlProp" Target="../ctrlProps/ctrlProp181.xml"/><Relationship Id="rId12" Type="http://schemas.openxmlformats.org/officeDocument/2006/relationships/ctrlProp" Target="../ctrlProps/ctrlProp186.xml"/><Relationship Id="rId17" Type="http://schemas.openxmlformats.org/officeDocument/2006/relationships/ctrlProp" Target="../ctrlProps/ctrlProp191.xml"/><Relationship Id="rId25" Type="http://schemas.openxmlformats.org/officeDocument/2006/relationships/ctrlProp" Target="../ctrlProps/ctrlProp199.xml"/><Relationship Id="rId2" Type="http://schemas.openxmlformats.org/officeDocument/2006/relationships/drawing" Target="../drawings/drawing13.xml"/><Relationship Id="rId16" Type="http://schemas.openxmlformats.org/officeDocument/2006/relationships/ctrlProp" Target="../ctrlProps/ctrlProp190.xml"/><Relationship Id="rId20" Type="http://schemas.openxmlformats.org/officeDocument/2006/relationships/ctrlProp" Target="../ctrlProps/ctrlProp194.xml"/><Relationship Id="rId1" Type="http://schemas.openxmlformats.org/officeDocument/2006/relationships/printerSettings" Target="../printerSettings/printerSettings14.bin"/><Relationship Id="rId6" Type="http://schemas.openxmlformats.org/officeDocument/2006/relationships/ctrlProp" Target="../ctrlProps/ctrlProp180.xml"/><Relationship Id="rId11" Type="http://schemas.openxmlformats.org/officeDocument/2006/relationships/ctrlProp" Target="../ctrlProps/ctrlProp185.xml"/><Relationship Id="rId24" Type="http://schemas.openxmlformats.org/officeDocument/2006/relationships/ctrlProp" Target="../ctrlProps/ctrlProp198.xml"/><Relationship Id="rId5" Type="http://schemas.openxmlformats.org/officeDocument/2006/relationships/ctrlProp" Target="../ctrlProps/ctrlProp179.xml"/><Relationship Id="rId15" Type="http://schemas.openxmlformats.org/officeDocument/2006/relationships/ctrlProp" Target="../ctrlProps/ctrlProp189.xml"/><Relationship Id="rId23" Type="http://schemas.openxmlformats.org/officeDocument/2006/relationships/ctrlProp" Target="../ctrlProps/ctrlProp197.xml"/><Relationship Id="rId10" Type="http://schemas.openxmlformats.org/officeDocument/2006/relationships/ctrlProp" Target="../ctrlProps/ctrlProp184.xml"/><Relationship Id="rId19" Type="http://schemas.openxmlformats.org/officeDocument/2006/relationships/ctrlProp" Target="../ctrlProps/ctrlProp193.xml"/><Relationship Id="rId4" Type="http://schemas.openxmlformats.org/officeDocument/2006/relationships/ctrlProp" Target="../ctrlProps/ctrlProp178.xml"/><Relationship Id="rId9" Type="http://schemas.openxmlformats.org/officeDocument/2006/relationships/ctrlProp" Target="../ctrlProps/ctrlProp183.xml"/><Relationship Id="rId14" Type="http://schemas.openxmlformats.org/officeDocument/2006/relationships/ctrlProp" Target="../ctrlProps/ctrlProp188.xml"/><Relationship Id="rId22" Type="http://schemas.openxmlformats.org/officeDocument/2006/relationships/ctrlProp" Target="../ctrlProps/ctrlProp196.xml"/><Relationship Id="rId27" Type="http://schemas.openxmlformats.org/officeDocument/2006/relationships/ctrlProp" Target="../ctrlProps/ctrlProp20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18" Type="http://schemas.openxmlformats.org/officeDocument/2006/relationships/ctrlProp" Target="../ctrlProps/ctrlProp216.xml"/><Relationship Id="rId3" Type="http://schemas.openxmlformats.org/officeDocument/2006/relationships/vmlDrawing" Target="../drawings/vmlDrawing12.vml"/><Relationship Id="rId21" Type="http://schemas.openxmlformats.org/officeDocument/2006/relationships/ctrlProp" Target="../ctrlProps/ctrlProp219.xml"/><Relationship Id="rId7" Type="http://schemas.openxmlformats.org/officeDocument/2006/relationships/ctrlProp" Target="../ctrlProps/ctrlProp205.xml"/><Relationship Id="rId12" Type="http://schemas.openxmlformats.org/officeDocument/2006/relationships/ctrlProp" Target="../ctrlProps/ctrlProp210.xml"/><Relationship Id="rId17" Type="http://schemas.openxmlformats.org/officeDocument/2006/relationships/ctrlProp" Target="../ctrlProps/ctrlProp215.xml"/><Relationship Id="rId2" Type="http://schemas.openxmlformats.org/officeDocument/2006/relationships/drawing" Target="../drawings/drawing14.xml"/><Relationship Id="rId16" Type="http://schemas.openxmlformats.org/officeDocument/2006/relationships/ctrlProp" Target="../ctrlProps/ctrlProp214.xml"/><Relationship Id="rId20" Type="http://schemas.openxmlformats.org/officeDocument/2006/relationships/ctrlProp" Target="../ctrlProps/ctrlProp218.xml"/><Relationship Id="rId1" Type="http://schemas.openxmlformats.org/officeDocument/2006/relationships/printerSettings" Target="../printerSettings/printerSettings15.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trlProp" Target="../ctrlProps/ctrlProp222.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10" Type="http://schemas.openxmlformats.org/officeDocument/2006/relationships/ctrlProp" Target="../ctrlProps/ctrlProp208.xml"/><Relationship Id="rId19" Type="http://schemas.openxmlformats.org/officeDocument/2006/relationships/ctrlProp" Target="../ctrlProps/ctrlProp217.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27.xml"/><Relationship Id="rId13" Type="http://schemas.openxmlformats.org/officeDocument/2006/relationships/ctrlProp" Target="../ctrlProps/ctrlProp232.xml"/><Relationship Id="rId18" Type="http://schemas.openxmlformats.org/officeDocument/2006/relationships/ctrlProp" Target="../ctrlProps/ctrlProp237.xml"/><Relationship Id="rId3" Type="http://schemas.openxmlformats.org/officeDocument/2006/relationships/vmlDrawing" Target="../drawings/vmlDrawing13.vml"/><Relationship Id="rId21" Type="http://schemas.openxmlformats.org/officeDocument/2006/relationships/ctrlProp" Target="../ctrlProps/ctrlProp240.xml"/><Relationship Id="rId7" Type="http://schemas.openxmlformats.org/officeDocument/2006/relationships/ctrlProp" Target="../ctrlProps/ctrlProp226.xml"/><Relationship Id="rId12" Type="http://schemas.openxmlformats.org/officeDocument/2006/relationships/ctrlProp" Target="../ctrlProps/ctrlProp231.xml"/><Relationship Id="rId17" Type="http://schemas.openxmlformats.org/officeDocument/2006/relationships/ctrlProp" Target="../ctrlProps/ctrlProp236.xml"/><Relationship Id="rId2" Type="http://schemas.openxmlformats.org/officeDocument/2006/relationships/drawing" Target="../drawings/drawing15.xml"/><Relationship Id="rId16" Type="http://schemas.openxmlformats.org/officeDocument/2006/relationships/ctrlProp" Target="../ctrlProps/ctrlProp235.xml"/><Relationship Id="rId20" Type="http://schemas.openxmlformats.org/officeDocument/2006/relationships/ctrlProp" Target="../ctrlProps/ctrlProp239.xml"/><Relationship Id="rId1" Type="http://schemas.openxmlformats.org/officeDocument/2006/relationships/printerSettings" Target="../printerSettings/printerSettings16.bin"/><Relationship Id="rId6" Type="http://schemas.openxmlformats.org/officeDocument/2006/relationships/ctrlProp" Target="../ctrlProps/ctrlProp225.xml"/><Relationship Id="rId11" Type="http://schemas.openxmlformats.org/officeDocument/2006/relationships/ctrlProp" Target="../ctrlProps/ctrlProp230.xml"/><Relationship Id="rId5" Type="http://schemas.openxmlformats.org/officeDocument/2006/relationships/ctrlProp" Target="../ctrlProps/ctrlProp224.xml"/><Relationship Id="rId15" Type="http://schemas.openxmlformats.org/officeDocument/2006/relationships/ctrlProp" Target="../ctrlProps/ctrlProp234.xml"/><Relationship Id="rId10" Type="http://schemas.openxmlformats.org/officeDocument/2006/relationships/ctrlProp" Target="../ctrlProps/ctrlProp229.xml"/><Relationship Id="rId19" Type="http://schemas.openxmlformats.org/officeDocument/2006/relationships/ctrlProp" Target="../ctrlProps/ctrlProp238.xml"/><Relationship Id="rId4" Type="http://schemas.openxmlformats.org/officeDocument/2006/relationships/ctrlProp" Target="../ctrlProps/ctrlProp223.xml"/><Relationship Id="rId9" Type="http://schemas.openxmlformats.org/officeDocument/2006/relationships/ctrlProp" Target="../ctrlProps/ctrlProp228.xml"/><Relationship Id="rId14" Type="http://schemas.openxmlformats.org/officeDocument/2006/relationships/ctrlProp" Target="../ctrlProps/ctrlProp23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45.xml"/><Relationship Id="rId13" Type="http://schemas.openxmlformats.org/officeDocument/2006/relationships/ctrlProp" Target="../ctrlProps/ctrlProp250.xml"/><Relationship Id="rId18" Type="http://schemas.openxmlformats.org/officeDocument/2006/relationships/ctrlProp" Target="../ctrlProps/ctrlProp255.xml"/><Relationship Id="rId3" Type="http://schemas.openxmlformats.org/officeDocument/2006/relationships/vmlDrawing" Target="../drawings/vmlDrawing14.vml"/><Relationship Id="rId21" Type="http://schemas.openxmlformats.org/officeDocument/2006/relationships/ctrlProp" Target="../ctrlProps/ctrlProp258.xml"/><Relationship Id="rId7" Type="http://schemas.openxmlformats.org/officeDocument/2006/relationships/ctrlProp" Target="../ctrlProps/ctrlProp244.xml"/><Relationship Id="rId12" Type="http://schemas.openxmlformats.org/officeDocument/2006/relationships/ctrlProp" Target="../ctrlProps/ctrlProp249.xml"/><Relationship Id="rId17" Type="http://schemas.openxmlformats.org/officeDocument/2006/relationships/ctrlProp" Target="../ctrlProps/ctrlProp254.xml"/><Relationship Id="rId2" Type="http://schemas.openxmlformats.org/officeDocument/2006/relationships/drawing" Target="../drawings/drawing16.xml"/><Relationship Id="rId16" Type="http://schemas.openxmlformats.org/officeDocument/2006/relationships/ctrlProp" Target="../ctrlProps/ctrlProp253.xml"/><Relationship Id="rId20" Type="http://schemas.openxmlformats.org/officeDocument/2006/relationships/ctrlProp" Target="../ctrlProps/ctrlProp257.xml"/><Relationship Id="rId1" Type="http://schemas.openxmlformats.org/officeDocument/2006/relationships/printerSettings" Target="../printerSettings/printerSettings17.bin"/><Relationship Id="rId6" Type="http://schemas.openxmlformats.org/officeDocument/2006/relationships/ctrlProp" Target="../ctrlProps/ctrlProp243.xml"/><Relationship Id="rId11" Type="http://schemas.openxmlformats.org/officeDocument/2006/relationships/ctrlProp" Target="../ctrlProps/ctrlProp248.xml"/><Relationship Id="rId5" Type="http://schemas.openxmlformats.org/officeDocument/2006/relationships/ctrlProp" Target="../ctrlProps/ctrlProp242.xml"/><Relationship Id="rId15" Type="http://schemas.openxmlformats.org/officeDocument/2006/relationships/ctrlProp" Target="../ctrlProps/ctrlProp252.xml"/><Relationship Id="rId10" Type="http://schemas.openxmlformats.org/officeDocument/2006/relationships/ctrlProp" Target="../ctrlProps/ctrlProp247.xml"/><Relationship Id="rId19" Type="http://schemas.openxmlformats.org/officeDocument/2006/relationships/ctrlProp" Target="../ctrlProps/ctrlProp256.xml"/><Relationship Id="rId4" Type="http://schemas.openxmlformats.org/officeDocument/2006/relationships/ctrlProp" Target="../ctrlProps/ctrlProp241.xml"/><Relationship Id="rId9" Type="http://schemas.openxmlformats.org/officeDocument/2006/relationships/ctrlProp" Target="../ctrlProps/ctrlProp246.xml"/><Relationship Id="rId14" Type="http://schemas.openxmlformats.org/officeDocument/2006/relationships/ctrlProp" Target="../ctrlProps/ctrlProp251.xml"/><Relationship Id="rId22" Type="http://schemas.openxmlformats.org/officeDocument/2006/relationships/ctrlProp" Target="../ctrlProps/ctrlProp25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27.bin"/><Relationship Id="rId5" Type="http://schemas.openxmlformats.org/officeDocument/2006/relationships/ctrlProp" Target="../ctrlProps/ctrlProp261.xml"/><Relationship Id="rId4" Type="http://schemas.openxmlformats.org/officeDocument/2006/relationships/ctrlProp" Target="../ctrlProps/ctrlProp26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6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6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8.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68.xml"/><Relationship Id="rId13" Type="http://schemas.openxmlformats.org/officeDocument/2006/relationships/ctrlProp" Target="../ctrlProps/ctrlProp273.xml"/><Relationship Id="rId18" Type="http://schemas.openxmlformats.org/officeDocument/2006/relationships/ctrlProp" Target="../ctrlProps/ctrlProp278.xml"/><Relationship Id="rId26" Type="http://schemas.openxmlformats.org/officeDocument/2006/relationships/ctrlProp" Target="../ctrlProps/ctrlProp286.xml"/><Relationship Id="rId3" Type="http://schemas.openxmlformats.org/officeDocument/2006/relationships/vmlDrawing" Target="../drawings/vmlDrawing20.vml"/><Relationship Id="rId21" Type="http://schemas.openxmlformats.org/officeDocument/2006/relationships/ctrlProp" Target="../ctrlProps/ctrlProp281.xml"/><Relationship Id="rId7" Type="http://schemas.openxmlformats.org/officeDocument/2006/relationships/ctrlProp" Target="../ctrlProps/ctrlProp267.xml"/><Relationship Id="rId12" Type="http://schemas.openxmlformats.org/officeDocument/2006/relationships/ctrlProp" Target="../ctrlProps/ctrlProp272.xml"/><Relationship Id="rId17" Type="http://schemas.openxmlformats.org/officeDocument/2006/relationships/ctrlProp" Target="../ctrlProps/ctrlProp277.xml"/><Relationship Id="rId25" Type="http://schemas.openxmlformats.org/officeDocument/2006/relationships/ctrlProp" Target="../ctrlProps/ctrlProp285.xml"/><Relationship Id="rId2" Type="http://schemas.openxmlformats.org/officeDocument/2006/relationships/drawing" Target="../drawings/drawing32.xml"/><Relationship Id="rId16" Type="http://schemas.openxmlformats.org/officeDocument/2006/relationships/ctrlProp" Target="../ctrlProps/ctrlProp276.xml"/><Relationship Id="rId20" Type="http://schemas.openxmlformats.org/officeDocument/2006/relationships/ctrlProp" Target="../ctrlProps/ctrlProp280.xml"/><Relationship Id="rId1" Type="http://schemas.openxmlformats.org/officeDocument/2006/relationships/printerSettings" Target="../printerSettings/printerSettings34.bin"/><Relationship Id="rId6" Type="http://schemas.openxmlformats.org/officeDocument/2006/relationships/ctrlProp" Target="../ctrlProps/ctrlProp266.xml"/><Relationship Id="rId11" Type="http://schemas.openxmlformats.org/officeDocument/2006/relationships/ctrlProp" Target="../ctrlProps/ctrlProp271.xml"/><Relationship Id="rId24" Type="http://schemas.openxmlformats.org/officeDocument/2006/relationships/ctrlProp" Target="../ctrlProps/ctrlProp284.xml"/><Relationship Id="rId5" Type="http://schemas.openxmlformats.org/officeDocument/2006/relationships/ctrlProp" Target="../ctrlProps/ctrlProp265.xml"/><Relationship Id="rId15" Type="http://schemas.openxmlformats.org/officeDocument/2006/relationships/ctrlProp" Target="../ctrlProps/ctrlProp275.xml"/><Relationship Id="rId23" Type="http://schemas.openxmlformats.org/officeDocument/2006/relationships/ctrlProp" Target="../ctrlProps/ctrlProp283.xml"/><Relationship Id="rId28" Type="http://schemas.openxmlformats.org/officeDocument/2006/relationships/ctrlProp" Target="../ctrlProps/ctrlProp288.xml"/><Relationship Id="rId10" Type="http://schemas.openxmlformats.org/officeDocument/2006/relationships/ctrlProp" Target="../ctrlProps/ctrlProp270.xml"/><Relationship Id="rId19" Type="http://schemas.openxmlformats.org/officeDocument/2006/relationships/ctrlProp" Target="../ctrlProps/ctrlProp279.xml"/><Relationship Id="rId4" Type="http://schemas.openxmlformats.org/officeDocument/2006/relationships/ctrlProp" Target="../ctrlProps/ctrlProp264.xml"/><Relationship Id="rId9" Type="http://schemas.openxmlformats.org/officeDocument/2006/relationships/ctrlProp" Target="../ctrlProps/ctrlProp269.xml"/><Relationship Id="rId14" Type="http://schemas.openxmlformats.org/officeDocument/2006/relationships/ctrlProp" Target="../ctrlProps/ctrlProp274.xml"/><Relationship Id="rId22" Type="http://schemas.openxmlformats.org/officeDocument/2006/relationships/ctrlProp" Target="../ctrlProps/ctrlProp282.xml"/><Relationship Id="rId27" Type="http://schemas.openxmlformats.org/officeDocument/2006/relationships/ctrlProp" Target="../ctrlProps/ctrlProp28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3.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47" Type="http://schemas.openxmlformats.org/officeDocument/2006/relationships/ctrlProp" Target="../ctrlProps/ctrlProp72.xml"/><Relationship Id="rId50" Type="http://schemas.openxmlformats.org/officeDocument/2006/relationships/ctrlProp" Target="../ctrlProps/ctrlProp75.xml"/><Relationship Id="rId7" Type="http://schemas.openxmlformats.org/officeDocument/2006/relationships/ctrlProp" Target="../ctrlProps/ctrlProp32.xml"/><Relationship Id="rId2" Type="http://schemas.openxmlformats.org/officeDocument/2006/relationships/drawing" Target="../drawings/drawing8.xml"/><Relationship Id="rId16" Type="http://schemas.openxmlformats.org/officeDocument/2006/relationships/ctrlProp" Target="../ctrlProps/ctrlProp41.xml"/><Relationship Id="rId29" Type="http://schemas.openxmlformats.org/officeDocument/2006/relationships/ctrlProp" Target="../ctrlProps/ctrlProp54.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 Type="http://schemas.openxmlformats.org/officeDocument/2006/relationships/ctrlProp" Target="../ctrlProps/ctrlProp30.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8" Type="http://schemas.openxmlformats.org/officeDocument/2006/relationships/ctrlProp" Target="../ctrlProps/ctrlProp33.xml"/><Relationship Id="rId51" Type="http://schemas.openxmlformats.org/officeDocument/2006/relationships/ctrlProp" Target="../ctrlProps/ctrlProp76.xml"/><Relationship Id="rId3" Type="http://schemas.openxmlformats.org/officeDocument/2006/relationships/vmlDrawing" Target="../drawings/vmlDrawing6.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20" Type="http://schemas.openxmlformats.org/officeDocument/2006/relationships/ctrlProp" Target="../ctrlProps/ctrlProp45.xml"/><Relationship Id="rId41" Type="http://schemas.openxmlformats.org/officeDocument/2006/relationships/ctrlProp" Target="../ctrlProps/ctrlProp66.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B59B-789F-47BF-B4DA-001D93FF532C}">
  <sheetPr>
    <tabColor rgb="FFFFFFCC"/>
    <pageSetUpPr fitToPage="1"/>
  </sheetPr>
  <dimension ref="A1:C30"/>
  <sheetViews>
    <sheetView tabSelected="1" zoomScaleNormal="100" workbookViewId="0"/>
  </sheetViews>
  <sheetFormatPr defaultColWidth="9.375" defaultRowHeight="13.2"/>
  <cols>
    <col min="1" max="1" width="21.875" style="524" customWidth="1"/>
    <col min="2" max="2" width="35.875" style="460" customWidth="1"/>
    <col min="3" max="3" width="58.5" style="460" bestFit="1" customWidth="1"/>
    <col min="4" max="16384" width="9.375" style="460"/>
  </cols>
  <sheetData>
    <row r="1" spans="1:3" ht="23.25" customHeight="1">
      <c r="A1" s="521"/>
      <c r="B1" s="521" t="s">
        <v>595</v>
      </c>
      <c r="C1" s="521" t="s">
        <v>596</v>
      </c>
    </row>
    <row r="2" spans="1:3" ht="18" customHeight="1">
      <c r="A2" s="787" t="s">
        <v>599</v>
      </c>
      <c r="B2" s="770" t="s">
        <v>992</v>
      </c>
      <c r="C2" s="522" t="s">
        <v>597</v>
      </c>
    </row>
    <row r="3" spans="1:3" ht="18" customHeight="1">
      <c r="A3" s="788"/>
      <c r="B3" s="769" t="s">
        <v>993</v>
      </c>
      <c r="C3" s="522" t="s">
        <v>597</v>
      </c>
    </row>
    <row r="4" spans="1:3" ht="18" customHeight="1">
      <c r="A4" s="788"/>
      <c r="B4" s="641" t="s">
        <v>994</v>
      </c>
      <c r="C4" s="523" t="s">
        <v>818</v>
      </c>
    </row>
    <row r="5" spans="1:3" ht="18" customHeight="1">
      <c r="A5" s="788"/>
      <c r="B5" s="641" t="s">
        <v>995</v>
      </c>
      <c r="C5" s="523" t="s">
        <v>818</v>
      </c>
    </row>
    <row r="6" spans="1:3" ht="18" customHeight="1">
      <c r="A6" s="788"/>
      <c r="B6" s="641" t="s">
        <v>1006</v>
      </c>
      <c r="C6" s="523" t="s">
        <v>818</v>
      </c>
    </row>
    <row r="7" spans="1:3" ht="18" customHeight="1">
      <c r="A7" s="788"/>
      <c r="B7" s="525" t="s">
        <v>600</v>
      </c>
      <c r="C7" s="789" t="s">
        <v>790</v>
      </c>
    </row>
    <row r="8" spans="1:3" ht="18" customHeight="1">
      <c r="A8" s="788"/>
      <c r="B8" s="525" t="s">
        <v>996</v>
      </c>
      <c r="C8" s="790"/>
    </row>
    <row r="9" spans="1:3" ht="18" customHeight="1">
      <c r="A9" s="788"/>
      <c r="B9" s="525" t="s">
        <v>997</v>
      </c>
      <c r="C9" s="789" t="s">
        <v>598</v>
      </c>
    </row>
    <row r="10" spans="1:3" ht="18" customHeight="1">
      <c r="A10" s="788"/>
      <c r="B10" s="525" t="s">
        <v>1012</v>
      </c>
      <c r="C10" s="791"/>
    </row>
    <row r="11" spans="1:3" ht="18" customHeight="1">
      <c r="A11" s="788"/>
      <c r="B11" s="525" t="s">
        <v>1013</v>
      </c>
      <c r="C11" s="789" t="s">
        <v>789</v>
      </c>
    </row>
    <row r="12" spans="1:3" ht="18" customHeight="1">
      <c r="A12" s="788"/>
      <c r="B12" s="525" t="s">
        <v>1009</v>
      </c>
      <c r="C12" s="790"/>
    </row>
    <row r="13" spans="1:3" ht="18" customHeight="1">
      <c r="A13" s="788"/>
      <c r="B13" s="525" t="s">
        <v>1014</v>
      </c>
      <c r="C13" s="790"/>
    </row>
    <row r="14" spans="1:3" ht="18" customHeight="1">
      <c r="A14" s="788"/>
      <c r="B14" s="525" t="s">
        <v>1015</v>
      </c>
      <c r="C14" s="790"/>
    </row>
    <row r="15" spans="1:3" ht="18" customHeight="1">
      <c r="A15" s="788"/>
      <c r="B15" s="525" t="s">
        <v>1016</v>
      </c>
      <c r="C15" s="790"/>
    </row>
    <row r="16" spans="1:3" s="526" customFormat="1" ht="18" customHeight="1">
      <c r="A16" s="788"/>
      <c r="B16" s="525" t="s">
        <v>1017</v>
      </c>
      <c r="C16" s="790"/>
    </row>
    <row r="17" spans="1:3" s="526" customFormat="1" ht="18" customHeight="1">
      <c r="A17" s="788"/>
      <c r="B17" s="641" t="s">
        <v>1018</v>
      </c>
      <c r="C17" s="791"/>
    </row>
    <row r="18" spans="1:3" ht="18" customHeight="1">
      <c r="A18" s="792" t="s">
        <v>601</v>
      </c>
      <c r="B18" s="641" t="s">
        <v>1010</v>
      </c>
      <c r="C18" s="523" t="s">
        <v>597</v>
      </c>
    </row>
    <row r="19" spans="1:3" ht="18" customHeight="1">
      <c r="A19" s="793"/>
      <c r="B19" s="641" t="s">
        <v>998</v>
      </c>
      <c r="C19" s="523" t="s">
        <v>818</v>
      </c>
    </row>
    <row r="20" spans="1:3" ht="18" customHeight="1">
      <c r="A20" s="793"/>
      <c r="B20" s="641" t="s">
        <v>957</v>
      </c>
      <c r="C20" s="523" t="s">
        <v>818</v>
      </c>
    </row>
    <row r="21" spans="1:3" ht="18" customHeight="1">
      <c r="A21" s="793"/>
      <c r="B21" s="641" t="s">
        <v>1007</v>
      </c>
      <c r="C21" s="523" t="s">
        <v>818</v>
      </c>
    </row>
    <row r="22" spans="1:3" ht="18" customHeight="1">
      <c r="A22" s="793"/>
      <c r="B22" s="641" t="s">
        <v>1019</v>
      </c>
      <c r="C22" s="523" t="s">
        <v>833</v>
      </c>
    </row>
    <row r="23" spans="1:3" ht="18" customHeight="1">
      <c r="A23" s="793"/>
      <c r="B23" s="641" t="s">
        <v>602</v>
      </c>
      <c r="C23" s="523" t="s">
        <v>597</v>
      </c>
    </row>
    <row r="24" spans="1:3" ht="18" customHeight="1">
      <c r="A24" s="793"/>
      <c r="B24" s="525" t="s">
        <v>604</v>
      </c>
      <c r="C24" s="523" t="s">
        <v>597</v>
      </c>
    </row>
    <row r="25" spans="1:3" ht="18" customHeight="1">
      <c r="A25" s="793"/>
      <c r="B25" s="525" t="s">
        <v>999</v>
      </c>
      <c r="C25" s="523" t="s">
        <v>597</v>
      </c>
    </row>
    <row r="26" spans="1:3" ht="18" customHeight="1">
      <c r="A26" s="794"/>
      <c r="B26" s="525" t="s">
        <v>1075</v>
      </c>
      <c r="C26" s="523" t="s">
        <v>597</v>
      </c>
    </row>
    <row r="27" spans="1:3" ht="18" customHeight="1">
      <c r="A27" s="786" t="s">
        <v>603</v>
      </c>
      <c r="B27" s="525" t="s">
        <v>1011</v>
      </c>
      <c r="C27" s="523" t="s">
        <v>818</v>
      </c>
    </row>
    <row r="28" spans="1:3" ht="18" customHeight="1">
      <c r="A28" s="786"/>
      <c r="B28" s="525" t="s">
        <v>1008</v>
      </c>
      <c r="C28" s="523" t="s">
        <v>818</v>
      </c>
    </row>
    <row r="29" spans="1:3" ht="18" customHeight="1">
      <c r="A29" s="786"/>
      <c r="B29" s="525" t="s">
        <v>1021</v>
      </c>
      <c r="C29" s="523" t="s">
        <v>833</v>
      </c>
    </row>
    <row r="30" spans="1:3" ht="18" customHeight="1">
      <c r="A30" s="786"/>
      <c r="B30" s="525" t="s">
        <v>1000</v>
      </c>
      <c r="C30" s="523" t="s">
        <v>1020</v>
      </c>
    </row>
  </sheetData>
  <mergeCells count="6">
    <mergeCell ref="A27:A30"/>
    <mergeCell ref="A2:A17"/>
    <mergeCell ref="C7:C8"/>
    <mergeCell ref="C9:C10"/>
    <mergeCell ref="C11:C17"/>
    <mergeCell ref="A18:A26"/>
  </mergeCells>
  <phoneticPr fontId="9"/>
  <hyperlinks>
    <hyperlink ref="B11" location="'1-1発電'!A1" display="1-1発電" xr:uid="{E5003304-8D59-45A0-A3A5-CEB8E44ED230}"/>
    <hyperlink ref="B12" location="'1-1蓄電池単体'!A1" display="1-1蓄電池単体" xr:uid="{9C67A948-FF88-41DF-A4B2-F49679B84181}"/>
    <hyperlink ref="B13" location="'1-1熱利用 '!A1" display="1-1熱利用" xr:uid="{3DA26DC1-70B6-4086-89C5-13E7463A9543}"/>
    <hyperlink ref="B14" location="'1-1燃料製造 '!A1" display="1-1燃料製造" xr:uid="{7FA3F3AB-0D19-45DF-A4A1-14F70D83678B}"/>
    <hyperlink ref="B15" location="'1-1革新的 '!A1" display="1-1革新的" xr:uid="{7D4A821F-5DE8-46CF-9053-F37872BFC479}"/>
    <hyperlink ref="B16" location="'1-1自動車+V2H '!A1" display="1-1自動車+V2H" xr:uid="{83179B7A-B1AD-4FDD-9EB7-0701ECCD7370}"/>
    <hyperlink ref="B17" location="'1-1V2H'!A1" display="1-1V2H" xr:uid="{7EA9BDE6-5CCA-4676-97E4-22403E3B261C}"/>
    <hyperlink ref="B22" location="'6-1事業報告（再エネ）'!A1" display="6-1事業報告（再エネ）" xr:uid="{5A7730B1-8E92-4A23-B53F-2AABD7810708}"/>
    <hyperlink ref="B23" location="'6-2工事証明書'!A1" display="6-2工事証明書" xr:uid="{DE45190D-7DAB-4C39-BDB0-ACD24177C5A5}"/>
    <hyperlink ref="B7" location="クレジット入会届!A1" display="ｸﾚｼﾞｯﾄ入会届" xr:uid="{D093FBE2-31DB-4524-9536-690C965910DC}"/>
    <hyperlink ref="B8" location="'1-2LED'!A1" display="1-2（LED）" xr:uid="{270ED015-B0BE-4CD8-8948-5A211F2EC26B}"/>
    <hyperlink ref="B10" location="'交付申請ﾁｪｯｸｼｰﾄ(再ｴﾈ)'!A1" display="交付申請ﾁｪｯｸｼｰﾄ（再エネ）" xr:uid="{DC69FAF6-898B-4C4F-9C71-3E4FA199ABDB}"/>
    <hyperlink ref="B24" location="'9 財産管理台帳'!A1" display="9_財産管理台帳" xr:uid="{6FCBDDD6-74D3-4A22-9350-A7B1E9175B04}"/>
    <hyperlink ref="B30" location="'6-3行動報告書(効果報告時)'!A1" display="6-3行動報告書(効果報告時)" xr:uid="{9C81586C-54E2-43FE-8CF8-6A7F920D1DE2}"/>
    <hyperlink ref="B4" location="'1-1省ｴﾈ'!A1" display="1-1（省エネ）" xr:uid="{D734C39A-683A-4CC9-B49F-9FD9BCEA1F3F}"/>
    <hyperlink ref="B2" location="'1 交付申請'!A1" display="1_交付申請" xr:uid="{E24F729C-5E80-45A7-B651-D7B005CBD6A9}"/>
    <hyperlink ref="B3" location="'1-1事業計画書(共通)'!A1" display="1-1事業計画書（共通）" xr:uid="{6D30D6F1-B8DB-4717-9B06-F4D00D5414E1}"/>
    <hyperlink ref="B6" location="交付申請ｴﾈﾙｷﾞｰ換算表!A1" display="交付申請ｴﾈﾙｷﾞｰ換算表" xr:uid="{F62D375C-F54D-4003-9110-5D7696E62B31}"/>
    <hyperlink ref="B5" location="'1-3行動計画書'!A1" display="行動計画書1-3" xr:uid="{A8CD8D42-EE7D-40AA-8D61-00E3F922DA9B}"/>
    <hyperlink ref="B9" location="'交付申請ﾁｪｯｸｼｰﾄ(省ｴﾈ)'!A1" display="交付申請ﾁｪｯｸｼｰﾄ(省ｴﾈ)" xr:uid="{D36448BE-D56A-4909-8CC2-4616C021D7E4}"/>
    <hyperlink ref="B18" location="'6 実績報告＆請求書'!A1" display="6 実績報告&amp;請求書" xr:uid="{78DC1817-EAC6-4C62-A8AD-C33ADF5FBAB4}"/>
    <hyperlink ref="B19" location="'6-1事業報告（省エネ）'!A1" display="6-1事業報告（省エネ）" xr:uid="{EDFCAB60-AE2F-47DF-BFF7-4320ACC636BA}"/>
    <hyperlink ref="B21" location="実績報告ｴﾈﾙｷﾞｰ換算表!A1" display="実績報告ｴﾈﾙｷﾞｰ換算表" xr:uid="{D687882C-75AF-4255-BF25-D591E0CD35C5}"/>
    <hyperlink ref="B20" location="'6-3行動報告書'!A1" display="6-3行動報告書" xr:uid="{F1E29AA9-5121-48D2-B5CC-6BC91D67BCCD}"/>
    <hyperlink ref="B25" location="'実績報告ﾁｪｯｸｼｰﾄ(共通)'!A1" display="実績報告ﾁｪｯｸｼｰﾄ(共通)" xr:uid="{ADD001A9-395A-45F3-8757-0D32D5BBB8F5}"/>
    <hyperlink ref="B29" location="'8 効果報告(再エネ)'!A1" display="8_効果報告再ｴﾈ" xr:uid="{45B94A57-0EAB-4F6A-9AF8-20C69E9193C6}"/>
    <hyperlink ref="B27" location="'8 効果報告(省ｴﾈ)'!A1" display="8 効果報告(省ｴﾈ)" xr:uid="{30DEB19F-FF21-4234-996E-964C38F0476E}"/>
    <hyperlink ref="B28" location="効果報告ｴﾈﾙｷﾞｰ換算表!A1" display="効果報告ｴﾈﾙｷﾞｰ換算表" xr:uid="{055EDF29-5E53-4624-80D3-45CD5BC6B490}"/>
    <hyperlink ref="B26" location="事業完了後注意点!A1" display="事業完了後注意点" xr:uid="{DEDEA076-539D-45BB-8CC6-60FCB540327D}"/>
  </hyperlinks>
  <pageMargins left="0.7" right="0.7" top="0.75" bottom="0.75" header="0.3" footer="0.3"/>
  <pageSetup paperSize="9" scale="8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E55"/>
  <sheetViews>
    <sheetView showZeros="0" view="pageBreakPreview" zoomScaleNormal="100" zoomScaleSheetLayoutView="100" workbookViewId="0">
      <selection sqref="A1:E1"/>
    </sheetView>
  </sheetViews>
  <sheetFormatPr defaultColWidth="9.375" defaultRowHeight="12"/>
  <cols>
    <col min="1" max="1" width="27.875" style="293" customWidth="1"/>
    <col min="2" max="3" width="5.875" style="293" customWidth="1"/>
    <col min="4" max="4" width="92.625" style="293" customWidth="1"/>
    <col min="5" max="16384" width="9.375" style="293"/>
  </cols>
  <sheetData>
    <row r="1" spans="1:5" ht="33" customHeight="1">
      <c r="A1" s="1276" t="s">
        <v>900</v>
      </c>
      <c r="B1" s="1276"/>
      <c r="C1" s="1276"/>
      <c r="D1" s="1276"/>
      <c r="E1" s="292"/>
    </row>
    <row r="2" spans="1:5" ht="33" customHeight="1">
      <c r="A2" s="294" t="s">
        <v>429</v>
      </c>
      <c r="B2" s="294"/>
      <c r="C2" s="294"/>
      <c r="D2" s="548" t="str">
        <f>"申請者名　"&amp;'1 交付申請'!V10</f>
        <v>申請者名　</v>
      </c>
      <c r="E2" s="292"/>
    </row>
    <row r="3" spans="1:5" ht="33" customHeight="1">
      <c r="A3" s="295"/>
      <c r="B3" s="296" t="s">
        <v>234</v>
      </c>
      <c r="C3" s="296" t="s">
        <v>235</v>
      </c>
      <c r="D3" s="297" t="s">
        <v>236</v>
      </c>
      <c r="E3" s="292"/>
    </row>
    <row r="4" spans="1:5" ht="33" customHeight="1">
      <c r="A4" s="1266" t="s">
        <v>237</v>
      </c>
      <c r="B4" s="1269"/>
      <c r="C4" s="1270"/>
      <c r="D4" s="298" t="s">
        <v>972</v>
      </c>
      <c r="E4" s="292"/>
    </row>
    <row r="5" spans="1:5" ht="33" customHeight="1">
      <c r="A5" s="1267"/>
      <c r="B5" s="1269"/>
      <c r="C5" s="1270"/>
      <c r="D5" s="299" t="s">
        <v>238</v>
      </c>
      <c r="E5" s="292"/>
    </row>
    <row r="6" spans="1:5" ht="33" customHeight="1">
      <c r="A6" s="1267"/>
      <c r="B6" s="1269"/>
      <c r="C6" s="1270"/>
      <c r="D6" s="299" t="s">
        <v>239</v>
      </c>
      <c r="E6" s="292"/>
    </row>
    <row r="7" spans="1:5" ht="33" customHeight="1">
      <c r="A7" s="1267"/>
      <c r="B7" s="1269"/>
      <c r="C7" s="1270"/>
      <c r="D7" s="299" t="s">
        <v>240</v>
      </c>
      <c r="E7" s="292"/>
    </row>
    <row r="8" spans="1:5" ht="33" customHeight="1">
      <c r="A8" s="1277"/>
      <c r="B8" s="1269"/>
      <c r="C8" s="1270"/>
      <c r="D8" s="457" t="s">
        <v>977</v>
      </c>
      <c r="E8" s="292"/>
    </row>
    <row r="9" spans="1:5" ht="33" customHeight="1">
      <c r="A9" s="300"/>
      <c r="B9" s="300"/>
      <c r="C9" s="300"/>
      <c r="D9" s="300"/>
      <c r="E9" s="292"/>
    </row>
    <row r="10" spans="1:5" ht="33" customHeight="1">
      <c r="A10" s="295" t="s">
        <v>241</v>
      </c>
      <c r="B10" s="296" t="s">
        <v>234</v>
      </c>
      <c r="C10" s="296" t="s">
        <v>235</v>
      </c>
      <c r="D10" s="297" t="s">
        <v>236</v>
      </c>
      <c r="E10" s="292"/>
    </row>
    <row r="11" spans="1:5" ht="33" customHeight="1">
      <c r="A11" s="1266" t="s">
        <v>856</v>
      </c>
      <c r="B11" s="1269"/>
      <c r="C11" s="1270"/>
      <c r="D11" s="299" t="s">
        <v>950</v>
      </c>
      <c r="E11" s="292"/>
    </row>
    <row r="12" spans="1:5" ht="33" customHeight="1">
      <c r="A12" s="1277"/>
      <c r="B12" s="1269"/>
      <c r="C12" s="1270"/>
      <c r="D12" s="298" t="s">
        <v>943</v>
      </c>
      <c r="E12" s="292"/>
    </row>
    <row r="13" spans="1:5" ht="33" customHeight="1">
      <c r="A13" s="1266" t="s">
        <v>431</v>
      </c>
      <c r="B13" s="1271" t="s">
        <v>242</v>
      </c>
      <c r="C13" s="1272"/>
      <c r="D13" s="1273"/>
      <c r="E13" s="292"/>
    </row>
    <row r="14" spans="1:5" ht="33" customHeight="1">
      <c r="A14" s="1267"/>
      <c r="B14" s="1269"/>
      <c r="C14" s="1270"/>
      <c r="D14" s="455" t="s">
        <v>490</v>
      </c>
      <c r="E14" s="292"/>
    </row>
    <row r="15" spans="1:5" ht="33" customHeight="1">
      <c r="A15" s="1267"/>
      <c r="B15" s="1271" t="s">
        <v>243</v>
      </c>
      <c r="C15" s="1272"/>
      <c r="D15" s="1273"/>
      <c r="E15" s="292"/>
    </row>
    <row r="16" spans="1:5" ht="33" customHeight="1">
      <c r="A16" s="1267"/>
      <c r="B16" s="1269"/>
      <c r="C16" s="1270"/>
      <c r="D16" s="299" t="s">
        <v>244</v>
      </c>
      <c r="E16" s="292"/>
    </row>
    <row r="17" spans="1:5" ht="33" customHeight="1">
      <c r="A17" s="1267"/>
      <c r="B17" s="1269"/>
      <c r="C17" s="1270"/>
      <c r="D17" s="298" t="s">
        <v>945</v>
      </c>
      <c r="E17" s="292"/>
    </row>
    <row r="18" spans="1:5" ht="33" customHeight="1">
      <c r="A18" s="1267"/>
      <c r="B18" s="1274"/>
      <c r="C18" s="1275"/>
      <c r="D18" s="457" t="s">
        <v>946</v>
      </c>
      <c r="E18" s="292"/>
    </row>
    <row r="19" spans="1:5" ht="33" customHeight="1">
      <c r="A19" s="1267"/>
      <c r="B19" s="1269"/>
      <c r="C19" s="1270"/>
      <c r="D19" s="457" t="s">
        <v>947</v>
      </c>
      <c r="E19" s="292"/>
    </row>
    <row r="20" spans="1:5" ht="33" customHeight="1">
      <c r="A20" s="1267"/>
      <c r="B20" s="1269"/>
      <c r="C20" s="1270"/>
      <c r="D20" s="299" t="s">
        <v>949</v>
      </c>
      <c r="E20" s="292"/>
    </row>
    <row r="21" spans="1:5" ht="33" customHeight="1">
      <c r="A21" s="1267"/>
      <c r="B21" s="1269"/>
      <c r="C21" s="1270"/>
      <c r="D21" s="299" t="s">
        <v>246</v>
      </c>
      <c r="E21" s="292"/>
    </row>
    <row r="22" spans="1:5" ht="33" customHeight="1">
      <c r="A22" s="1267"/>
      <c r="B22" s="1269"/>
      <c r="C22" s="1270"/>
      <c r="D22" s="299" t="s">
        <v>948</v>
      </c>
      <c r="E22" s="292"/>
    </row>
    <row r="23" spans="1:5" ht="33" customHeight="1">
      <c r="A23" s="1267"/>
      <c r="B23" s="1269"/>
      <c r="C23" s="1270"/>
      <c r="D23" s="298" t="s">
        <v>951</v>
      </c>
      <c r="E23" s="292"/>
    </row>
    <row r="24" spans="1:5" ht="33" customHeight="1">
      <c r="A24" s="1267"/>
      <c r="B24" s="1269"/>
      <c r="C24" s="1270"/>
      <c r="D24" s="298" t="s">
        <v>952</v>
      </c>
      <c r="E24" s="292"/>
    </row>
    <row r="25" spans="1:5" ht="33" customHeight="1">
      <c r="A25" s="1267"/>
      <c r="B25" s="1271" t="s">
        <v>932</v>
      </c>
      <c r="C25" s="1272"/>
      <c r="D25" s="1273"/>
      <c r="E25" s="292"/>
    </row>
    <row r="26" spans="1:5" ht="33" customHeight="1">
      <c r="A26" s="1267"/>
      <c r="B26" s="1269"/>
      <c r="C26" s="1270"/>
      <c r="D26" s="298" t="s">
        <v>933</v>
      </c>
      <c r="E26" s="292"/>
    </row>
    <row r="27" spans="1:5" ht="33" customHeight="1">
      <c r="A27" s="1267"/>
      <c r="B27" s="1269"/>
      <c r="C27" s="1270"/>
      <c r="D27" s="299" t="s">
        <v>606</v>
      </c>
      <c r="E27" s="292"/>
    </row>
    <row r="28" spans="1:5" ht="33" customHeight="1">
      <c r="A28" s="1267"/>
      <c r="B28" s="1271" t="s">
        <v>250</v>
      </c>
      <c r="C28" s="1272"/>
      <c r="D28" s="1273"/>
      <c r="E28" s="292"/>
    </row>
    <row r="29" spans="1:5" ht="33" customHeight="1">
      <c r="A29" s="1267"/>
      <c r="B29" s="1269"/>
      <c r="C29" s="1270"/>
      <c r="D29" s="299" t="s">
        <v>458</v>
      </c>
      <c r="E29" s="292"/>
    </row>
    <row r="30" spans="1:5" ht="33" customHeight="1">
      <c r="A30" s="1277"/>
      <c r="B30" s="1269"/>
      <c r="C30" s="1270"/>
      <c r="D30" s="299" t="s">
        <v>252</v>
      </c>
      <c r="E30" s="292"/>
    </row>
    <row r="31" spans="1:5" ht="33" customHeight="1">
      <c r="A31" s="303"/>
      <c r="B31" s="304"/>
      <c r="C31" s="304"/>
      <c r="D31" s="305" t="s">
        <v>253</v>
      </c>
      <c r="E31" s="292"/>
    </row>
    <row r="32" spans="1:5" ht="33" customHeight="1">
      <c r="A32" s="295" t="s">
        <v>241</v>
      </c>
      <c r="B32" s="296" t="s">
        <v>234</v>
      </c>
      <c r="C32" s="296" t="s">
        <v>235</v>
      </c>
      <c r="D32" s="297" t="s">
        <v>236</v>
      </c>
      <c r="E32" s="292"/>
    </row>
    <row r="33" spans="1:5" ht="33" customHeight="1">
      <c r="A33" s="1266" t="s">
        <v>433</v>
      </c>
      <c r="B33" s="1269"/>
      <c r="C33" s="1270"/>
      <c r="D33" s="298" t="s">
        <v>434</v>
      </c>
      <c r="E33" s="292"/>
    </row>
    <row r="34" spans="1:5" ht="33" customHeight="1">
      <c r="A34" s="1267"/>
      <c r="B34" s="1269"/>
      <c r="C34" s="1270"/>
      <c r="D34" s="298" t="s">
        <v>432</v>
      </c>
      <c r="E34" s="292"/>
    </row>
    <row r="35" spans="1:5" ht="33" customHeight="1">
      <c r="A35" s="1277"/>
      <c r="B35" s="1269"/>
      <c r="C35" s="1270"/>
      <c r="D35" s="298" t="s">
        <v>435</v>
      </c>
      <c r="E35" s="292"/>
    </row>
    <row r="36" spans="1:5" ht="33" customHeight="1">
      <c r="A36" s="1266" t="s">
        <v>616</v>
      </c>
      <c r="B36" s="1269"/>
      <c r="C36" s="1270"/>
      <c r="D36" s="299" t="s">
        <v>256</v>
      </c>
      <c r="E36" s="292"/>
    </row>
    <row r="37" spans="1:5" ht="33" customHeight="1">
      <c r="A37" s="1267"/>
      <c r="B37" s="1269"/>
      <c r="C37" s="1270"/>
      <c r="D37" s="299" t="s">
        <v>938</v>
      </c>
      <c r="E37" s="292"/>
    </row>
    <row r="38" spans="1:5" ht="33" customHeight="1">
      <c r="A38" s="1267"/>
      <c r="B38" s="1269"/>
      <c r="C38" s="1270"/>
      <c r="D38" s="299" t="s">
        <v>257</v>
      </c>
      <c r="E38" s="292"/>
    </row>
    <row r="39" spans="1:5" ht="33" customHeight="1">
      <c r="A39" s="1267"/>
      <c r="B39" s="1269"/>
      <c r="C39" s="1270"/>
      <c r="D39" s="298" t="s">
        <v>556</v>
      </c>
      <c r="E39" s="292"/>
    </row>
    <row r="40" spans="1:5" ht="33" customHeight="1">
      <c r="A40" s="1267"/>
      <c r="B40" s="1269"/>
      <c r="C40" s="1270"/>
      <c r="D40" s="298" t="s">
        <v>941</v>
      </c>
      <c r="E40" s="292"/>
    </row>
    <row r="41" spans="1:5" ht="33" customHeight="1">
      <c r="A41" s="1267"/>
      <c r="B41" s="1269"/>
      <c r="C41" s="1270"/>
      <c r="D41" s="298" t="s">
        <v>940</v>
      </c>
      <c r="E41" s="292"/>
    </row>
    <row r="42" spans="1:5" ht="33" customHeight="1">
      <c r="A42" s="1267"/>
      <c r="B42" s="1269"/>
      <c r="C42" s="1270"/>
      <c r="D42" s="298" t="s">
        <v>907</v>
      </c>
      <c r="E42" s="292"/>
    </row>
    <row r="43" spans="1:5" ht="33" customHeight="1">
      <c r="A43" s="1268"/>
      <c r="B43" s="1269"/>
      <c r="C43" s="1270"/>
      <c r="D43" s="299" t="s">
        <v>909</v>
      </c>
      <c r="E43" s="292"/>
    </row>
    <row r="44" spans="1:5" ht="33" customHeight="1">
      <c r="A44" s="306" t="s">
        <v>446</v>
      </c>
      <c r="B44" s="1269"/>
      <c r="C44" s="1270"/>
      <c r="D44" s="299" t="s">
        <v>447</v>
      </c>
      <c r="E44" s="292"/>
    </row>
    <row r="45" spans="1:5" ht="33" customHeight="1">
      <c r="A45" s="1266" t="s">
        <v>979</v>
      </c>
      <c r="B45" s="1269"/>
      <c r="C45" s="1270"/>
      <c r="D45" s="298" t="s">
        <v>259</v>
      </c>
      <c r="E45" s="292"/>
    </row>
    <row r="46" spans="1:5" ht="33" customHeight="1">
      <c r="A46" s="1284"/>
      <c r="B46" s="1269"/>
      <c r="C46" s="1270"/>
      <c r="D46" s="298" t="s">
        <v>260</v>
      </c>
      <c r="E46" s="292"/>
    </row>
    <row r="47" spans="1:5" ht="54.6" customHeight="1">
      <c r="A47" s="456" t="s">
        <v>90</v>
      </c>
      <c r="B47" s="1281" t="s">
        <v>263</v>
      </c>
      <c r="C47" s="1270"/>
      <c r="D47" s="298" t="s">
        <v>492</v>
      </c>
      <c r="E47" s="292"/>
    </row>
    <row r="48" spans="1:5" ht="33" customHeight="1">
      <c r="A48" s="306" t="s">
        <v>264</v>
      </c>
      <c r="B48" s="1269"/>
      <c r="C48" s="1270"/>
      <c r="D48" s="299" t="s">
        <v>265</v>
      </c>
      <c r="E48" s="292"/>
    </row>
    <row r="49" spans="1:5" ht="33" customHeight="1">
      <c r="A49" s="306" t="s">
        <v>939</v>
      </c>
      <c r="B49" s="301"/>
      <c r="C49" s="302"/>
      <c r="D49" s="298" t="s">
        <v>267</v>
      </c>
      <c r="E49" s="292"/>
    </row>
    <row r="50" spans="1:5" ht="33" customHeight="1">
      <c r="A50" s="306" t="s">
        <v>615</v>
      </c>
      <c r="B50" s="308"/>
      <c r="C50" s="309"/>
      <c r="D50" s="298" t="s">
        <v>483</v>
      </c>
      <c r="E50" s="292"/>
    </row>
    <row r="51" spans="1:5" ht="33" customHeight="1">
      <c r="A51" s="1266" t="s">
        <v>268</v>
      </c>
      <c r="B51" s="1269"/>
      <c r="C51" s="1270"/>
      <c r="D51" s="298" t="s">
        <v>269</v>
      </c>
      <c r="E51" s="292"/>
    </row>
    <row r="52" spans="1:5" ht="33" customHeight="1">
      <c r="A52" s="1267"/>
      <c r="B52" s="1269"/>
      <c r="C52" s="1270"/>
      <c r="D52" s="298" t="s">
        <v>525</v>
      </c>
      <c r="E52" s="292"/>
    </row>
    <row r="53" spans="1:5" ht="33" customHeight="1">
      <c r="A53" s="1277"/>
      <c r="B53" s="1269"/>
      <c r="C53" s="1270"/>
      <c r="D53" s="298" t="s">
        <v>270</v>
      </c>
      <c r="E53" s="292"/>
    </row>
    <row r="54" spans="1:5" ht="15" customHeight="1"/>
    <row r="55" spans="1:5" ht="15" customHeight="1"/>
  </sheetData>
  <mergeCells count="52">
    <mergeCell ref="B25:D25"/>
    <mergeCell ref="B21:C21"/>
    <mergeCell ref="B52:C52"/>
    <mergeCell ref="B12:C12"/>
    <mergeCell ref="A51:A53"/>
    <mergeCell ref="B51:C51"/>
    <mergeCell ref="B53:C53"/>
    <mergeCell ref="B20:C20"/>
    <mergeCell ref="B23:C23"/>
    <mergeCell ref="A11:A12"/>
    <mergeCell ref="B11:C11"/>
    <mergeCell ref="B13:D13"/>
    <mergeCell ref="B14:C14"/>
    <mergeCell ref="B15:D15"/>
    <mergeCell ref="B16:C16"/>
    <mergeCell ref="B17:C17"/>
    <mergeCell ref="B19:C19"/>
    <mergeCell ref="B18:C18"/>
    <mergeCell ref="A1:D1"/>
    <mergeCell ref="A4:A8"/>
    <mergeCell ref="B4:C4"/>
    <mergeCell ref="B5:C5"/>
    <mergeCell ref="B6:C6"/>
    <mergeCell ref="B7:C7"/>
    <mergeCell ref="B8:C8"/>
    <mergeCell ref="B48:C48"/>
    <mergeCell ref="B36:C36"/>
    <mergeCell ref="B37:C37"/>
    <mergeCell ref="B38:C38"/>
    <mergeCell ref="B39:C39"/>
    <mergeCell ref="B40:C40"/>
    <mergeCell ref="B41:C41"/>
    <mergeCell ref="B43:C43"/>
    <mergeCell ref="B45:C45"/>
    <mergeCell ref="B46:C46"/>
    <mergeCell ref="B42:C42"/>
    <mergeCell ref="A36:A43"/>
    <mergeCell ref="B24:C24"/>
    <mergeCell ref="A13:A30"/>
    <mergeCell ref="B47:C47"/>
    <mergeCell ref="B44:C44"/>
    <mergeCell ref="A45:A46"/>
    <mergeCell ref="B28:D28"/>
    <mergeCell ref="B29:C29"/>
    <mergeCell ref="B30:C30"/>
    <mergeCell ref="A33:A35"/>
    <mergeCell ref="B33:C33"/>
    <mergeCell ref="B34:C34"/>
    <mergeCell ref="B35:C35"/>
    <mergeCell ref="B22:C22"/>
    <mergeCell ref="B26:C26"/>
    <mergeCell ref="B27:C27"/>
  </mergeCells>
  <phoneticPr fontId="9"/>
  <printOptions horizontalCentered="1"/>
  <pageMargins left="0.8" right="0.72" top="0.79" bottom="0.59055118110236227" header="0.19685039370078741" footer="0.19685039370078741"/>
  <pageSetup paperSize="9" scale="75" fitToHeight="2" orientation="portrait" r:id="rId1"/>
  <headerFooter alignWithMargins="0"/>
  <rowBreaks count="1" manualBreakCount="1">
    <brk id="3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8375"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8377"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8378"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8379" r:id="rId12" name="Check Box 11">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8382" r:id="rId13" name="Check Box 14">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8385" r:id="rId14" name="Check Box 17">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8386" r:id="rId15" name="Check Box 18">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8387" r:id="rId16" name="Check Box 19">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8388" r:id="rId17" name="Check Box 20">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8390" r:id="rId18" name="Check Box 22">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mc:AlternateContent xmlns:mc="http://schemas.openxmlformats.org/markup-compatibility/2006">
          <mc:Choice Requires="x14">
            <control shapeId="58391" r:id="rId19" name="Check Box 23">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8392" r:id="rId20" name="Check Box 24">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8393" r:id="rId21" name="Check Box 25">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8394" r:id="rId22" name="Check Box 26">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8395" r:id="rId23" name="Check Box 27">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8400" r:id="rId24" name="Check Box 32">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8407" r:id="rId25" name="Check Box 39">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8408" r:id="rId26" name="Check Box 40">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8409" r:id="rId27" name="Check Box 41">
              <controlPr defaultSize="0" autoFill="0" autoLine="0" autoPict="0">
                <anchor moveWithCells="1">
                  <from>
                    <xdr:col>1</xdr:col>
                    <xdr:colOff>68580</xdr:colOff>
                    <xdr:row>48</xdr:row>
                    <xdr:rowOff>114300</xdr:rowOff>
                  </from>
                  <to>
                    <xdr:col>2</xdr:col>
                    <xdr:colOff>38100</xdr:colOff>
                    <xdr:row>48</xdr:row>
                    <xdr:rowOff>327660</xdr:rowOff>
                  </to>
                </anchor>
              </controlPr>
            </control>
          </mc:Choice>
        </mc:AlternateContent>
        <mc:AlternateContent xmlns:mc="http://schemas.openxmlformats.org/markup-compatibility/2006">
          <mc:Choice Requires="x14">
            <control shapeId="58410" r:id="rId28" name="Check Box 42">
              <controlPr defaultSize="0" autoFill="0" autoLine="0" autoPict="0">
                <anchor moveWithCells="1">
                  <from>
                    <xdr:col>2</xdr:col>
                    <xdr:colOff>60960</xdr:colOff>
                    <xdr:row>49</xdr:row>
                    <xdr:rowOff>114300</xdr:rowOff>
                  </from>
                  <to>
                    <xdr:col>3</xdr:col>
                    <xdr:colOff>30480</xdr:colOff>
                    <xdr:row>49</xdr:row>
                    <xdr:rowOff>327660</xdr:rowOff>
                  </to>
                </anchor>
              </controlPr>
            </control>
          </mc:Choice>
        </mc:AlternateContent>
        <mc:AlternateContent xmlns:mc="http://schemas.openxmlformats.org/markup-compatibility/2006">
          <mc:Choice Requires="x14">
            <control shapeId="58411" r:id="rId29" name="Check Box 43">
              <controlPr defaultSize="0" autoFill="0" autoLine="0" autoPict="0">
                <anchor moveWithCells="1">
                  <from>
                    <xdr:col>1</xdr:col>
                    <xdr:colOff>228600</xdr:colOff>
                    <xdr:row>50</xdr:row>
                    <xdr:rowOff>106680</xdr:rowOff>
                  </from>
                  <to>
                    <xdr:col>2</xdr:col>
                    <xdr:colOff>198120</xdr:colOff>
                    <xdr:row>50</xdr:row>
                    <xdr:rowOff>312420</xdr:rowOff>
                  </to>
                </anchor>
              </controlPr>
            </control>
          </mc:Choice>
        </mc:AlternateContent>
        <mc:AlternateContent xmlns:mc="http://schemas.openxmlformats.org/markup-compatibility/2006">
          <mc:Choice Requires="x14">
            <control shapeId="58412" r:id="rId30" name="Check Box 44">
              <controlPr defaultSize="0" autoFill="0" autoLine="0" autoPict="0">
                <anchor moveWithCells="1">
                  <from>
                    <xdr:col>1</xdr:col>
                    <xdr:colOff>228600</xdr:colOff>
                    <xdr:row>52</xdr:row>
                    <xdr:rowOff>106680</xdr:rowOff>
                  </from>
                  <to>
                    <xdr:col>2</xdr:col>
                    <xdr:colOff>198120</xdr:colOff>
                    <xdr:row>52</xdr:row>
                    <xdr:rowOff>312420</xdr:rowOff>
                  </to>
                </anchor>
              </controlPr>
            </control>
          </mc:Choice>
        </mc:AlternateContent>
        <mc:AlternateContent xmlns:mc="http://schemas.openxmlformats.org/markup-compatibility/2006">
          <mc:Choice Requires="x14">
            <control shapeId="58413" r:id="rId31" name="Check Box 45">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8416" r:id="rId32" name="Check Box 48">
              <controlPr defaultSize="0" autoFill="0" autoLine="0" autoPict="0">
                <anchor moveWithCells="1">
                  <from>
                    <xdr:col>3</xdr:col>
                    <xdr:colOff>15240</xdr:colOff>
                    <xdr:row>46</xdr:row>
                    <xdr:rowOff>396240</xdr:rowOff>
                  </from>
                  <to>
                    <xdr:col>3</xdr:col>
                    <xdr:colOff>365760</xdr:colOff>
                    <xdr:row>46</xdr:row>
                    <xdr:rowOff>617220</xdr:rowOff>
                  </to>
                </anchor>
              </controlPr>
            </control>
          </mc:Choice>
        </mc:AlternateContent>
        <mc:AlternateContent xmlns:mc="http://schemas.openxmlformats.org/markup-compatibility/2006">
          <mc:Choice Requires="x14">
            <control shapeId="58417" r:id="rId33" name="Check Box 49">
              <controlPr defaultSize="0" autoFill="0" autoLine="0" autoPict="0">
                <anchor moveWithCells="1">
                  <from>
                    <xdr:col>1</xdr:col>
                    <xdr:colOff>228600</xdr:colOff>
                    <xdr:row>51</xdr:row>
                    <xdr:rowOff>106680</xdr:rowOff>
                  </from>
                  <to>
                    <xdr:col>2</xdr:col>
                    <xdr:colOff>198120</xdr:colOff>
                    <xdr:row>51</xdr:row>
                    <xdr:rowOff>312420</xdr:rowOff>
                  </to>
                </anchor>
              </controlPr>
            </control>
          </mc:Choice>
        </mc:AlternateContent>
        <mc:AlternateContent xmlns:mc="http://schemas.openxmlformats.org/markup-compatibility/2006">
          <mc:Choice Requires="x14">
            <control shapeId="58418" r:id="rId34" name="Check Box 50">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8380" r:id="rId35" name="Check Box 12">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8419" r:id="rId36" name="Check Box 51">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8426" r:id="rId37" name="Check Box 58">
              <controlPr defaultSize="0" autoFill="0" autoLine="0" autoPict="0">
                <anchor moveWithCells="1">
                  <from>
                    <xdr:col>3</xdr:col>
                    <xdr:colOff>22860</xdr:colOff>
                    <xdr:row>46</xdr:row>
                    <xdr:rowOff>121920</xdr:rowOff>
                  </from>
                  <to>
                    <xdr:col>3</xdr:col>
                    <xdr:colOff>320040</xdr:colOff>
                    <xdr:row>46</xdr:row>
                    <xdr:rowOff>281940</xdr:rowOff>
                  </to>
                </anchor>
              </controlPr>
            </control>
          </mc:Choice>
        </mc:AlternateContent>
        <mc:AlternateContent xmlns:mc="http://schemas.openxmlformats.org/markup-compatibility/2006">
          <mc:Choice Requires="x14">
            <control shapeId="58428" r:id="rId38" name="Check Box 60">
              <controlPr defaultSize="0" autoFill="0" autoLine="0" autoPict="0">
                <anchor moveWithCells="1">
                  <from>
                    <xdr:col>3</xdr:col>
                    <xdr:colOff>883920</xdr:colOff>
                    <xdr:row>46</xdr:row>
                    <xdr:rowOff>121920</xdr:rowOff>
                  </from>
                  <to>
                    <xdr:col>3</xdr:col>
                    <xdr:colOff>1196340</xdr:colOff>
                    <xdr:row>46</xdr:row>
                    <xdr:rowOff>289560</xdr:rowOff>
                  </to>
                </anchor>
              </controlPr>
            </control>
          </mc:Choice>
        </mc:AlternateContent>
        <mc:AlternateContent xmlns:mc="http://schemas.openxmlformats.org/markup-compatibility/2006">
          <mc:Choice Requires="x14">
            <control shapeId="58429" r:id="rId39" name="Check Box 61">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8430" r:id="rId40" name="Check Box 62">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8431" r:id="rId41" name="Check Box 63">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8432" r:id="rId42" name="Check Box 64">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8434" r:id="rId43" name="Check Box 66">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8436" r:id="rId44" name="Check Box 68">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8437" r:id="rId45" name="Check Box 69">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8438" r:id="rId46" name="Check Box 70">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8439" r:id="rId47" name="Check Box 71">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S128"/>
  <sheetViews>
    <sheetView showZeros="0" view="pageBreakPreview" zoomScaleNormal="100" zoomScaleSheetLayoutView="100" workbookViewId="0">
      <selection activeCell="AJ8" sqref="AJ8"/>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2" width="3.125" style="1" customWidth="1"/>
    <col min="33" max="33" width="3.625" style="1" customWidth="1"/>
    <col min="34" max="34" width="3.125" style="409"/>
    <col min="35" max="35" width="4" style="1" customWidth="1"/>
    <col min="36" max="36" width="6.5" style="1" customWidth="1"/>
    <col min="37" max="37" width="29.625" style="1" customWidth="1"/>
    <col min="38" max="38" width="7.375" style="1" customWidth="1"/>
    <col min="39" max="39" width="21" style="1" customWidth="1"/>
    <col min="40" max="40" width="49.5" style="1" customWidth="1"/>
    <col min="41" max="41" width="6.5" style="1" customWidth="1"/>
    <col min="42" max="42" width="50.125" style="1" customWidth="1"/>
    <col min="43" max="43" width="6.375" style="1" customWidth="1"/>
    <col min="44" max="44" width="19.25" style="1" customWidth="1"/>
    <col min="45" max="45" width="16.75" style="1" customWidth="1"/>
    <col min="46" max="51" width="3.125" style="1" customWidth="1"/>
    <col min="52" max="16384" width="3.125" style="1"/>
  </cols>
  <sheetData>
    <row r="1" spans="1:34" ht="25.5" customHeight="1">
      <c r="A1" s="1" t="s">
        <v>484</v>
      </c>
    </row>
    <row r="2" spans="1:34" ht="25.5" customHeight="1">
      <c r="A2" s="827" t="s">
        <v>64</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4" s="27" customFormat="1"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462"/>
    </row>
    <row r="4" spans="1:34" s="27" customFormat="1" ht="25.2" customHeight="1" thickBot="1">
      <c r="A4" s="1289" t="s">
        <v>84</v>
      </c>
      <c r="B4" s="1290"/>
      <c r="C4" s="1290"/>
      <c r="D4" s="1290"/>
      <c r="E4" s="1290"/>
      <c r="F4" s="1291">
        <f>'1 交付申請'!V10</f>
        <v>0</v>
      </c>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2"/>
    </row>
    <row r="5" spans="1:34" ht="7.95" customHeight="1">
      <c r="A5" s="904"/>
      <c r="B5" s="904"/>
      <c r="C5" s="904"/>
      <c r="D5" s="904"/>
      <c r="E5" s="904"/>
      <c r="F5" s="904"/>
      <c r="G5" s="904"/>
      <c r="H5" s="904"/>
      <c r="I5" s="904"/>
      <c r="J5" s="904"/>
      <c r="K5" s="904"/>
      <c r="L5" s="904"/>
      <c r="M5" s="904"/>
      <c r="N5" s="904"/>
      <c r="O5" s="904"/>
      <c r="P5" s="904"/>
      <c r="Q5" s="904"/>
      <c r="R5" s="904"/>
      <c r="S5" s="904"/>
      <c r="T5" s="904"/>
      <c r="U5" s="904"/>
      <c r="V5" s="904"/>
      <c r="W5" s="904"/>
      <c r="X5" s="904"/>
      <c r="Y5" s="904"/>
      <c r="Z5" s="904"/>
      <c r="AA5" s="904"/>
      <c r="AB5" s="904"/>
      <c r="AC5" s="904"/>
      <c r="AD5" s="904"/>
      <c r="AE5" s="904"/>
      <c r="AF5" s="904"/>
      <c r="AG5" s="904"/>
    </row>
    <row r="6" spans="1:34" ht="25.2" customHeight="1" thickBot="1">
      <c r="A6" s="6" t="s">
        <v>697</v>
      </c>
      <c r="B6"/>
      <c r="C6"/>
      <c r="D6"/>
      <c r="E6"/>
      <c r="F6"/>
      <c r="G6"/>
      <c r="H6"/>
      <c r="I6"/>
      <c r="J6"/>
      <c r="K6"/>
      <c r="L6"/>
      <c r="M6"/>
      <c r="N6"/>
      <c r="O6"/>
      <c r="P6"/>
      <c r="Q6"/>
      <c r="R6"/>
      <c r="S6"/>
      <c r="T6"/>
      <c r="U6"/>
      <c r="V6"/>
      <c r="W6"/>
      <c r="X6"/>
      <c r="Y6"/>
      <c r="Z6"/>
      <c r="AA6"/>
      <c r="AB6"/>
      <c r="AC6"/>
      <c r="AD6"/>
      <c r="AE6"/>
      <c r="AF6"/>
      <c r="AG6"/>
    </row>
    <row r="7" spans="1:34" ht="25.2" customHeight="1">
      <c r="A7" s="210"/>
      <c r="B7" s="1018" t="s">
        <v>7</v>
      </c>
      <c r="C7" s="1018"/>
      <c r="D7" s="1018"/>
      <c r="E7" s="1018"/>
      <c r="F7" s="1018"/>
      <c r="G7" s="1018"/>
      <c r="H7" s="1018"/>
      <c r="I7" s="1018"/>
      <c r="J7" s="1018"/>
      <c r="K7" s="211"/>
      <c r="L7" s="567" t="s">
        <v>219</v>
      </c>
      <c r="M7" s="1420"/>
      <c r="N7" s="1420"/>
      <c r="O7" s="1420"/>
      <c r="P7" s="1420"/>
      <c r="Q7" s="1421"/>
      <c r="R7" s="1421"/>
      <c r="S7" s="1421"/>
      <c r="T7" s="1421"/>
      <c r="U7" s="1421"/>
      <c r="V7" s="1421"/>
      <c r="W7" s="1421"/>
      <c r="X7" s="1421"/>
      <c r="Y7" s="1421"/>
      <c r="Z7" s="1421"/>
      <c r="AA7" s="1421"/>
      <c r="AB7" s="1421"/>
      <c r="AC7" s="1421"/>
      <c r="AD7" s="1421"/>
      <c r="AE7" s="1421"/>
      <c r="AF7" s="1421"/>
      <c r="AG7" s="1422"/>
    </row>
    <row r="8" spans="1:34" ht="25.2" customHeight="1">
      <c r="A8" s="265"/>
      <c r="B8" s="1415" t="s">
        <v>348</v>
      </c>
      <c r="C8" s="1415"/>
      <c r="D8" s="1415"/>
      <c r="E8" s="1415"/>
      <c r="F8" s="1415"/>
      <c r="G8" s="1415"/>
      <c r="H8" s="1415"/>
      <c r="I8" s="1415"/>
      <c r="J8" s="1415"/>
      <c r="K8" s="266"/>
      <c r="L8" s="1378"/>
      <c r="M8" s="1379"/>
      <c r="N8" s="1379"/>
      <c r="O8" s="1379"/>
      <c r="P8" s="1379"/>
      <c r="Q8" s="1379"/>
      <c r="R8" s="1379"/>
      <c r="S8" s="1379"/>
      <c r="T8" s="1379"/>
      <c r="U8" s="1379"/>
      <c r="V8" s="1379"/>
      <c r="W8" s="1379"/>
      <c r="X8" s="1379"/>
      <c r="Y8" s="1379"/>
      <c r="Z8" s="1379"/>
      <c r="AA8" s="1379"/>
      <c r="AB8" s="1379"/>
      <c r="AC8" s="1379"/>
      <c r="AD8" s="1379"/>
      <c r="AE8" s="1379"/>
      <c r="AF8" s="1379"/>
      <c r="AG8" s="1380"/>
    </row>
    <row r="9" spans="1:34" ht="25.2" customHeight="1">
      <c r="A9" s="265"/>
      <c r="B9" s="1415" t="s">
        <v>347</v>
      </c>
      <c r="C9" s="1415"/>
      <c r="D9" s="1415"/>
      <c r="E9" s="1415"/>
      <c r="F9" s="1415"/>
      <c r="G9" s="1415"/>
      <c r="H9" s="1415"/>
      <c r="I9" s="1415"/>
      <c r="J9" s="1415"/>
      <c r="K9" s="213"/>
      <c r="L9" s="1378"/>
      <c r="M9" s="1379"/>
      <c r="N9" s="1379"/>
      <c r="O9" s="1379"/>
      <c r="P9" s="1379"/>
      <c r="Q9" s="1379"/>
      <c r="R9" s="1379"/>
      <c r="S9" s="1379"/>
      <c r="T9" s="1379"/>
      <c r="U9" s="1379"/>
      <c r="V9" s="1379"/>
      <c r="W9" s="1379"/>
      <c r="X9" s="1379"/>
      <c r="Y9" s="1379"/>
      <c r="Z9" s="1379"/>
      <c r="AA9" s="1379"/>
      <c r="AB9" s="1379"/>
      <c r="AC9" s="1379"/>
      <c r="AD9" s="1379"/>
      <c r="AE9" s="1379"/>
      <c r="AF9" s="1379"/>
      <c r="AG9" s="1380"/>
    </row>
    <row r="10" spans="1:34" ht="25.2" customHeight="1">
      <c r="A10" s="269"/>
      <c r="B10" s="1295" t="s">
        <v>354</v>
      </c>
      <c r="C10" s="1295"/>
      <c r="D10" s="1295"/>
      <c r="E10" s="1295"/>
      <c r="F10" s="1295"/>
      <c r="G10" s="1295"/>
      <c r="H10" s="1295"/>
      <c r="I10" s="1295"/>
      <c r="J10" s="1295"/>
      <c r="K10" s="377"/>
      <c r="L10" s="1307"/>
      <c r="M10" s="1308"/>
      <c r="N10" s="376" t="s">
        <v>353</v>
      </c>
      <c r="O10" s="376"/>
      <c r="P10" s="228"/>
      <c r="Q10" s="228"/>
      <c r="R10" s="228"/>
      <c r="S10" s="228"/>
      <c r="T10" s="228"/>
      <c r="U10" s="228"/>
      <c r="V10" s="313"/>
      <c r="W10" s="313"/>
      <c r="X10" s="313"/>
      <c r="Y10" s="313"/>
      <c r="Z10" s="313"/>
      <c r="AA10" s="313"/>
      <c r="AB10" s="313"/>
      <c r="AC10" s="313"/>
      <c r="AD10" s="375"/>
      <c r="AE10" s="228"/>
      <c r="AF10" s="375"/>
      <c r="AG10" s="374"/>
    </row>
    <row r="11" spans="1:34" ht="25.2" customHeight="1">
      <c r="A11" s="323"/>
      <c r="B11" s="1296"/>
      <c r="C11" s="1296"/>
      <c r="D11" s="1296"/>
      <c r="E11" s="1296"/>
      <c r="F11" s="1296"/>
      <c r="G11" s="1296"/>
      <c r="H11" s="1296"/>
      <c r="I11" s="1296"/>
      <c r="J11" s="1296"/>
      <c r="K11" s="371"/>
      <c r="L11" s="1309"/>
      <c r="M11" s="1310"/>
      <c r="N11" s="373" t="s">
        <v>351</v>
      </c>
      <c r="O11" s="373"/>
      <c r="P11" s="373"/>
      <c r="Q11" s="373"/>
      <c r="R11" s="373"/>
      <c r="S11" s="373"/>
      <c r="T11" s="373"/>
      <c r="U11" s="373"/>
      <c r="V11" s="373"/>
      <c r="W11" s="373"/>
      <c r="X11" s="373"/>
      <c r="Y11" s="373"/>
      <c r="Z11" s="373"/>
      <c r="AA11" s="373"/>
      <c r="AB11" s="372"/>
      <c r="AC11" s="372"/>
      <c r="AD11" s="372"/>
      <c r="AE11" s="373"/>
      <c r="AF11" s="372"/>
      <c r="AG11" s="362"/>
    </row>
    <row r="12" spans="1:34" ht="25.2" customHeight="1">
      <c r="A12" s="323"/>
      <c r="B12" s="1296"/>
      <c r="C12" s="1296"/>
      <c r="D12" s="1296"/>
      <c r="E12" s="1296"/>
      <c r="F12" s="1296"/>
      <c r="G12" s="1296"/>
      <c r="H12" s="1296"/>
      <c r="I12" s="1296"/>
      <c r="J12" s="1296"/>
      <c r="K12" s="371"/>
      <c r="L12" s="370"/>
      <c r="M12" s="369" t="s">
        <v>350</v>
      </c>
      <c r="N12" s="368"/>
      <c r="O12" s="368"/>
      <c r="P12" s="368"/>
      <c r="Q12" s="368"/>
      <c r="R12" s="368"/>
      <c r="S12" s="367"/>
      <c r="T12" s="1311"/>
      <c r="U12" s="1312"/>
      <c r="V12" s="1312"/>
      <c r="W12" s="1312"/>
      <c r="X12" s="1312"/>
      <c r="Y12" s="1312"/>
      <c r="Z12" s="1312"/>
      <c r="AA12" s="1312"/>
      <c r="AB12" s="1312"/>
      <c r="AC12" s="1312"/>
      <c r="AD12" s="1312"/>
      <c r="AE12" s="1312"/>
      <c r="AF12" s="1312"/>
      <c r="AG12" s="1313"/>
    </row>
    <row r="13" spans="1:34" ht="25.2" customHeight="1">
      <c r="A13" s="358"/>
      <c r="B13" s="1297"/>
      <c r="C13" s="1297"/>
      <c r="D13" s="1297"/>
      <c r="E13" s="1297"/>
      <c r="F13" s="1297"/>
      <c r="G13" s="1297"/>
      <c r="H13" s="1297"/>
      <c r="I13" s="1297"/>
      <c r="J13" s="1297"/>
      <c r="K13" s="366"/>
      <c r="L13" s="7"/>
      <c r="M13" s="365" t="s">
        <v>349</v>
      </c>
      <c r="N13" s="8"/>
      <c r="O13" s="8"/>
      <c r="P13" s="8"/>
      <c r="Q13" s="8"/>
      <c r="R13" s="8"/>
      <c r="S13" s="364"/>
      <c r="T13" s="1436"/>
      <c r="U13" s="1437"/>
      <c r="V13" s="1437"/>
      <c r="W13" s="1437"/>
      <c r="X13" s="1437"/>
      <c r="Y13" s="1437"/>
      <c r="Z13" s="1437"/>
      <c r="AA13" s="1437"/>
      <c r="AB13" s="1437"/>
      <c r="AC13" s="1437"/>
      <c r="AD13" s="1437"/>
      <c r="AE13" s="1437"/>
      <c r="AF13" s="1437"/>
      <c r="AG13" s="1438"/>
    </row>
    <row r="14" spans="1:34" ht="25.2" customHeight="1">
      <c r="A14" s="269"/>
      <c r="B14" s="1295" t="s">
        <v>346</v>
      </c>
      <c r="C14" s="1295"/>
      <c r="D14" s="1295"/>
      <c r="E14" s="1295"/>
      <c r="F14" s="1295"/>
      <c r="G14" s="1295"/>
      <c r="H14" s="1295"/>
      <c r="I14" s="1295"/>
      <c r="J14" s="1295"/>
      <c r="K14" s="377"/>
      <c r="L14" s="1307"/>
      <c r="M14" s="1308"/>
      <c r="N14" s="376" t="s">
        <v>345</v>
      </c>
      <c r="O14" s="376"/>
      <c r="P14" s="228"/>
      <c r="Q14" s="228"/>
      <c r="R14" s="228"/>
      <c r="S14" s="228"/>
      <c r="T14" s="228"/>
      <c r="U14" s="228"/>
      <c r="V14" s="313"/>
      <c r="W14" s="313"/>
      <c r="X14" s="313"/>
      <c r="Y14" s="313"/>
      <c r="Z14" s="313"/>
      <c r="AA14" s="313"/>
      <c r="AB14" s="313"/>
      <c r="AC14" s="313"/>
      <c r="AD14" s="375"/>
      <c r="AE14" s="228"/>
      <c r="AF14" s="375"/>
      <c r="AG14" s="374"/>
    </row>
    <row r="15" spans="1:34" ht="25.2" customHeight="1">
      <c r="A15" s="323"/>
      <c r="B15" s="1296"/>
      <c r="C15" s="1296"/>
      <c r="D15" s="1296"/>
      <c r="E15" s="1296"/>
      <c r="F15" s="1296"/>
      <c r="G15" s="1296"/>
      <c r="H15" s="1296"/>
      <c r="I15" s="1296"/>
      <c r="J15" s="1296"/>
      <c r="K15" s="371"/>
      <c r="L15" s="1309"/>
      <c r="M15" s="1310"/>
      <c r="N15" s="373" t="s">
        <v>344</v>
      </c>
      <c r="O15" s="373"/>
      <c r="P15" s="373"/>
      <c r="Q15" s="373"/>
      <c r="R15" s="373"/>
      <c r="S15" s="373"/>
      <c r="T15" s="373"/>
      <c r="U15" s="373"/>
      <c r="V15" s="373"/>
      <c r="W15" s="373"/>
      <c r="X15" s="373"/>
      <c r="Y15" s="373"/>
      <c r="Z15" s="373"/>
      <c r="AA15" s="373"/>
      <c r="AB15" s="372"/>
      <c r="AC15" s="372"/>
      <c r="AD15" s="372"/>
      <c r="AE15" s="373"/>
      <c r="AF15" s="372"/>
      <c r="AG15" s="362"/>
    </row>
    <row r="16" spans="1:34" ht="25.2" customHeight="1">
      <c r="A16" s="323"/>
      <c r="B16" s="1296"/>
      <c r="C16" s="1296"/>
      <c r="D16" s="1296"/>
      <c r="E16" s="1296"/>
      <c r="F16" s="1296"/>
      <c r="G16" s="1296"/>
      <c r="H16" s="1296"/>
      <c r="I16" s="1296"/>
      <c r="J16" s="1296"/>
      <c r="K16" s="371"/>
      <c r="L16" s="370"/>
      <c r="M16" s="369" t="s">
        <v>343</v>
      </c>
      <c r="N16" s="368"/>
      <c r="O16" s="368"/>
      <c r="P16" s="368"/>
      <c r="Q16" s="368"/>
      <c r="R16" s="368"/>
      <c r="S16" s="367"/>
      <c r="T16" s="1311"/>
      <c r="U16" s="1312"/>
      <c r="V16" s="1312"/>
      <c r="W16" s="1312"/>
      <c r="X16" s="1312"/>
      <c r="Y16" s="1312"/>
      <c r="Z16" s="1312"/>
      <c r="AA16" s="1312"/>
      <c r="AB16" s="1312"/>
      <c r="AC16" s="1312"/>
      <c r="AD16" s="1312"/>
      <c r="AE16" s="1312"/>
      <c r="AF16" s="1312"/>
      <c r="AG16" s="1313"/>
    </row>
    <row r="17" spans="1:35" ht="25.2" customHeight="1" thickBot="1">
      <c r="A17" s="568"/>
      <c r="B17" s="1441"/>
      <c r="C17" s="1441"/>
      <c r="D17" s="1441"/>
      <c r="E17" s="1441"/>
      <c r="F17" s="1441"/>
      <c r="G17" s="1441"/>
      <c r="H17" s="1441"/>
      <c r="I17" s="1441"/>
      <c r="J17" s="1441"/>
      <c r="K17" s="569"/>
      <c r="L17" s="570"/>
      <c r="M17" s="571" t="s">
        <v>342</v>
      </c>
      <c r="N17" s="206"/>
      <c r="O17" s="206"/>
      <c r="P17" s="206"/>
      <c r="Q17" s="206"/>
      <c r="R17" s="206"/>
      <c r="S17" s="572"/>
      <c r="T17" s="1301"/>
      <c r="U17" s="1302"/>
      <c r="V17" s="1302"/>
      <c r="W17" s="1302"/>
      <c r="X17" s="1302"/>
      <c r="Y17" s="1302"/>
      <c r="Z17" s="1302"/>
      <c r="AA17" s="1302"/>
      <c r="AB17" s="1302"/>
      <c r="AC17" s="1302"/>
      <c r="AD17" s="1302"/>
      <c r="AE17" s="1302"/>
      <c r="AF17" s="1302"/>
      <c r="AG17" s="1303"/>
      <c r="AH17" s="1"/>
    </row>
    <row r="18" spans="1:35" ht="9.6" customHeight="1"/>
    <row r="19" spans="1:35" s="27" customFormat="1" ht="25.2" customHeight="1" thickBot="1">
      <c r="A19" s="6" t="s">
        <v>694</v>
      </c>
      <c r="B19" s="526"/>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462"/>
    </row>
    <row r="20" spans="1:35" s="27" customFormat="1" ht="24.6" customHeight="1">
      <c r="A20" s="1442" t="s">
        <v>633</v>
      </c>
      <c r="B20" s="1443"/>
      <c r="C20" s="1443"/>
      <c r="D20" s="1443"/>
      <c r="E20" s="1443"/>
      <c r="F20" s="1444" t="s">
        <v>719</v>
      </c>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5"/>
      <c r="AH20" s="462"/>
    </row>
    <row r="21" spans="1:35" s="27" customFormat="1" ht="28.2" customHeight="1">
      <c r="A21" s="955" t="s">
        <v>692</v>
      </c>
      <c r="B21" s="956"/>
      <c r="C21" s="956"/>
      <c r="D21" s="956"/>
      <c r="E21" s="957"/>
      <c r="F21" s="944" t="s">
        <v>676</v>
      </c>
      <c r="G21" s="944"/>
      <c r="H21" s="944"/>
      <c r="I21" s="944"/>
      <c r="J21" s="944"/>
      <c r="K21" s="944"/>
      <c r="L21" s="1002" t="s">
        <v>664</v>
      </c>
      <c r="M21" s="962"/>
      <c r="N21" s="962"/>
      <c r="O21" s="962"/>
      <c r="P21" s="962"/>
      <c r="Q21" s="1005"/>
      <c r="R21" s="1002" t="s">
        <v>662</v>
      </c>
      <c r="S21" s="962"/>
      <c r="T21" s="1005"/>
      <c r="U21" s="1039" t="s">
        <v>912</v>
      </c>
      <c r="V21" s="962"/>
      <c r="W21" s="962"/>
      <c r="X21" s="962"/>
      <c r="Y21" s="962"/>
      <c r="Z21" s="962"/>
      <c r="AA21" s="962"/>
      <c r="AB21" s="962"/>
      <c r="AC21" s="962"/>
      <c r="AD21" s="962"/>
      <c r="AE21" s="962"/>
      <c r="AF21" s="962"/>
      <c r="AG21" s="963"/>
      <c r="AH21" s="462"/>
    </row>
    <row r="22" spans="1:35" s="27" customFormat="1" ht="18" customHeight="1">
      <c r="A22" s="914"/>
      <c r="B22" s="796"/>
      <c r="C22" s="796"/>
      <c r="D22" s="796"/>
      <c r="E22" s="958"/>
      <c r="F22" s="1446"/>
      <c r="G22" s="1446"/>
      <c r="H22" s="1446"/>
      <c r="I22" s="1446"/>
      <c r="J22" s="1446"/>
      <c r="K22" s="1446"/>
      <c r="L22" s="1447"/>
      <c r="M22" s="1447"/>
      <c r="N22" s="1447"/>
      <c r="O22" s="1447"/>
      <c r="P22" s="1447"/>
      <c r="Q22" s="1447"/>
      <c r="R22" s="1011"/>
      <c r="S22" s="1011"/>
      <c r="T22" s="1011"/>
      <c r="U22" s="1011"/>
      <c r="V22" s="1011"/>
      <c r="W22" s="1011"/>
      <c r="X22" s="1011"/>
      <c r="Y22" s="1011"/>
      <c r="Z22" s="1011"/>
      <c r="AA22" s="1011"/>
      <c r="AB22" s="1011"/>
      <c r="AC22" s="1011"/>
      <c r="AD22" s="1011"/>
      <c r="AE22" s="1011"/>
      <c r="AF22" s="1011"/>
      <c r="AG22" s="1012"/>
      <c r="AH22" s="462"/>
    </row>
    <row r="23" spans="1:35" s="27" customFormat="1" ht="18" customHeight="1">
      <c r="A23" s="914"/>
      <c r="B23" s="796"/>
      <c r="C23" s="796"/>
      <c r="D23" s="796"/>
      <c r="E23" s="958"/>
      <c r="F23" s="1011"/>
      <c r="G23" s="1011"/>
      <c r="H23" s="1011"/>
      <c r="I23" s="1011"/>
      <c r="J23" s="1011"/>
      <c r="K23" s="1011"/>
      <c r="L23" s="1011"/>
      <c r="M23" s="1011"/>
      <c r="N23" s="1011"/>
      <c r="O23" s="1011"/>
      <c r="P23" s="1011"/>
      <c r="Q23" s="1011"/>
      <c r="R23" s="1011"/>
      <c r="S23" s="1011"/>
      <c r="T23" s="1011"/>
      <c r="U23" s="1011"/>
      <c r="V23" s="1011"/>
      <c r="W23" s="1011"/>
      <c r="X23" s="1011"/>
      <c r="Y23" s="1011"/>
      <c r="Z23" s="1011"/>
      <c r="AA23" s="1011"/>
      <c r="AB23" s="1011"/>
      <c r="AC23" s="1011"/>
      <c r="AD23" s="1011"/>
      <c r="AE23" s="1011"/>
      <c r="AF23" s="1011"/>
      <c r="AG23" s="1012"/>
      <c r="AH23" s="462"/>
    </row>
    <row r="24" spans="1:35" s="27" customFormat="1" ht="18" customHeight="1">
      <c r="A24" s="914"/>
      <c r="B24" s="796"/>
      <c r="C24" s="796"/>
      <c r="D24" s="796"/>
      <c r="E24" s="958"/>
      <c r="F24" s="1011"/>
      <c r="G24" s="1011"/>
      <c r="H24" s="1011"/>
      <c r="I24" s="1011"/>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2"/>
      <c r="AH24" s="462"/>
    </row>
    <row r="25" spans="1:35" s="27" customFormat="1" ht="33" customHeight="1">
      <c r="A25" s="914"/>
      <c r="B25" s="796"/>
      <c r="C25" s="796"/>
      <c r="D25" s="796"/>
      <c r="E25" s="958"/>
      <c r="F25" s="1011"/>
      <c r="G25" s="1011"/>
      <c r="H25" s="1011"/>
      <c r="I25" s="1011"/>
      <c r="J25" s="1011"/>
      <c r="K25" s="1011"/>
      <c r="L25" s="1011"/>
      <c r="M25" s="1011"/>
      <c r="N25" s="1011"/>
      <c r="O25" s="1011"/>
      <c r="P25" s="1011"/>
      <c r="Q25" s="1011"/>
      <c r="R25" s="1011"/>
      <c r="S25" s="1011"/>
      <c r="T25" s="1011"/>
      <c r="U25" s="1011"/>
      <c r="V25" s="1011"/>
      <c r="W25" s="1011"/>
      <c r="X25" s="1011"/>
      <c r="Y25" s="1011"/>
      <c r="Z25" s="1011"/>
      <c r="AA25" s="1011"/>
      <c r="AB25" s="1011"/>
      <c r="AC25" s="1011"/>
      <c r="AD25" s="1011"/>
      <c r="AE25" s="1011"/>
      <c r="AF25" s="1011"/>
      <c r="AG25" s="1012"/>
      <c r="AH25" s="462"/>
    </row>
    <row r="26" spans="1:35" s="27" customFormat="1" ht="18" customHeight="1">
      <c r="A26" s="959"/>
      <c r="B26" s="960"/>
      <c r="C26" s="960"/>
      <c r="D26" s="960"/>
      <c r="E26" s="961"/>
      <c r="F26" s="1011"/>
      <c r="G26" s="1011"/>
      <c r="H26" s="1011"/>
      <c r="I26" s="1011"/>
      <c r="J26" s="1011"/>
      <c r="K26" s="1011"/>
      <c r="L26" s="1011"/>
      <c r="M26" s="1011"/>
      <c r="N26" s="1011"/>
      <c r="O26" s="1011"/>
      <c r="P26" s="1011"/>
      <c r="Q26" s="1011"/>
      <c r="R26" s="1011"/>
      <c r="S26" s="1011"/>
      <c r="T26" s="1011"/>
      <c r="U26" s="1011"/>
      <c r="V26" s="1011"/>
      <c r="W26" s="1011"/>
      <c r="X26" s="1011"/>
      <c r="Y26" s="1011"/>
      <c r="Z26" s="1011"/>
      <c r="AA26" s="1011"/>
      <c r="AB26" s="1011"/>
      <c r="AC26" s="1011"/>
      <c r="AD26" s="1011"/>
      <c r="AE26" s="1011"/>
      <c r="AF26" s="1011"/>
      <c r="AG26" s="1012"/>
      <c r="AH26" s="462"/>
    </row>
    <row r="27" spans="1:35" s="27" customFormat="1" ht="77.400000000000006" customHeight="1">
      <c r="A27" s="1009" t="s">
        <v>911</v>
      </c>
      <c r="B27" s="1010"/>
      <c r="C27" s="1010"/>
      <c r="D27" s="1010"/>
      <c r="E27" s="1010"/>
      <c r="F27" s="1439" t="s">
        <v>720</v>
      </c>
      <c r="G27" s="1439"/>
      <c r="H27" s="1439"/>
      <c r="I27" s="1439"/>
      <c r="J27" s="1439"/>
      <c r="K27" s="1439"/>
      <c r="L27" s="1439"/>
      <c r="M27" s="1439"/>
      <c r="N27" s="1439"/>
      <c r="O27" s="1439"/>
      <c r="P27" s="1439"/>
      <c r="Q27" s="1439"/>
      <c r="R27" s="1439"/>
      <c r="S27" s="1439"/>
      <c r="T27" s="1439"/>
      <c r="U27" s="1439"/>
      <c r="V27" s="1439"/>
      <c r="W27" s="1439"/>
      <c r="X27" s="1439"/>
      <c r="Y27" s="1439"/>
      <c r="Z27" s="1439"/>
      <c r="AA27" s="1439"/>
      <c r="AB27" s="1439"/>
      <c r="AC27" s="1439"/>
      <c r="AD27" s="1439"/>
      <c r="AE27" s="1439"/>
      <c r="AF27" s="1439"/>
      <c r="AG27" s="1440"/>
      <c r="AH27" s="462"/>
    </row>
    <row r="28" spans="1:35" s="27" customFormat="1" ht="79.95" customHeight="1">
      <c r="A28" s="1009" t="s">
        <v>908</v>
      </c>
      <c r="B28" s="1010"/>
      <c r="C28" s="1010"/>
      <c r="D28" s="1010"/>
      <c r="E28" s="1010"/>
      <c r="F28" s="1286" t="s">
        <v>913</v>
      </c>
      <c r="G28" s="1287"/>
      <c r="H28" s="1287"/>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8"/>
      <c r="AH28" s="462"/>
    </row>
    <row r="29" spans="1:35" s="27" customFormat="1" ht="25.2" customHeight="1">
      <c r="A29" s="914" t="s">
        <v>215</v>
      </c>
      <c r="B29" s="797"/>
      <c r="C29" s="797"/>
      <c r="D29" s="797"/>
      <c r="E29" s="797"/>
      <c r="F29" s="915"/>
      <c r="G29" s="1449" t="s">
        <v>212</v>
      </c>
      <c r="H29" s="1450"/>
      <c r="I29" s="1450"/>
      <c r="J29" s="1450"/>
      <c r="K29" s="1450"/>
      <c r="L29" s="1451"/>
      <c r="M29" s="1452"/>
      <c r="N29" s="1453"/>
      <c r="O29" s="1453"/>
      <c r="P29" s="1453"/>
      <c r="Q29" s="1453"/>
      <c r="R29" s="1453"/>
      <c r="S29" s="1453"/>
      <c r="T29" s="1453"/>
      <c r="U29" s="1453"/>
      <c r="V29" s="1453"/>
      <c r="W29" s="1453"/>
      <c r="X29" s="1453"/>
      <c r="Y29" s="1453"/>
      <c r="Z29" s="1453"/>
      <c r="AA29" s="1453"/>
      <c r="AB29" s="1453"/>
      <c r="AC29" s="1453"/>
      <c r="AD29" s="1453"/>
      <c r="AE29" s="1453"/>
      <c r="AF29" s="1453"/>
      <c r="AG29" s="1454"/>
      <c r="AH29" s="462"/>
    </row>
    <row r="30" spans="1:35" s="27" customFormat="1" ht="25.2" customHeight="1">
      <c r="A30" s="1015"/>
      <c r="B30" s="1016"/>
      <c r="C30" s="1016"/>
      <c r="D30" s="1016"/>
      <c r="E30" s="1016"/>
      <c r="F30" s="1017"/>
      <c r="G30" s="839" t="s">
        <v>21</v>
      </c>
      <c r="H30" s="814"/>
      <c r="I30" s="814"/>
      <c r="J30" s="814"/>
      <c r="K30" s="814"/>
      <c r="L30" s="815"/>
      <c r="M30" s="816"/>
      <c r="N30" s="817"/>
      <c r="O30" s="817"/>
      <c r="P30" s="817"/>
      <c r="Q30" s="817"/>
      <c r="R30" s="817"/>
      <c r="S30" s="817"/>
      <c r="T30" s="817"/>
      <c r="U30" s="817"/>
      <c r="V30" s="817"/>
      <c r="W30" s="817"/>
      <c r="X30" s="817"/>
      <c r="Y30" s="817"/>
      <c r="Z30" s="817"/>
      <c r="AA30" s="817"/>
      <c r="AB30" s="817"/>
      <c r="AC30" s="817"/>
      <c r="AD30" s="817"/>
      <c r="AE30" s="817"/>
      <c r="AF30" s="817"/>
      <c r="AG30" s="818"/>
      <c r="AH30" s="462"/>
    </row>
    <row r="31" spans="1:35" s="27" customFormat="1" ht="25.2" customHeight="1">
      <c r="A31" s="212"/>
      <c r="B31" s="886" t="s">
        <v>24</v>
      </c>
      <c r="C31" s="886"/>
      <c r="D31" s="886"/>
      <c r="E31" s="886"/>
      <c r="F31" s="886"/>
      <c r="G31" s="886"/>
      <c r="H31" s="886"/>
      <c r="I31" s="886"/>
      <c r="J31" s="886"/>
      <c r="K31" s="886"/>
      <c r="L31" s="217"/>
      <c r="M31" s="980">
        <f>K103</f>
        <v>0</v>
      </c>
      <c r="N31" s="981"/>
      <c r="O31" s="981"/>
      <c r="P31" s="981"/>
      <c r="Q31" s="981"/>
      <c r="R31" s="981"/>
      <c r="S31" s="981"/>
      <c r="T31" s="981"/>
      <c r="U31" s="981"/>
      <c r="V31" s="981"/>
      <c r="W31" s="981"/>
      <c r="X31" s="981"/>
      <c r="Y31" s="981"/>
      <c r="Z31" s="981"/>
      <c r="AA31" s="981"/>
      <c r="AB31" s="981"/>
      <c r="AC31" s="981"/>
      <c r="AD31" s="977" t="s">
        <v>699</v>
      </c>
      <c r="AE31" s="977"/>
      <c r="AF31" s="977"/>
      <c r="AG31" s="978"/>
      <c r="AI31" s="27" t="s">
        <v>702</v>
      </c>
    </row>
    <row r="32" spans="1:35" s="27" customFormat="1" ht="25.2" customHeight="1">
      <c r="A32" s="212"/>
      <c r="B32" s="886" t="s">
        <v>22</v>
      </c>
      <c r="C32" s="886"/>
      <c r="D32" s="886"/>
      <c r="E32" s="886"/>
      <c r="F32" s="886"/>
      <c r="G32" s="886"/>
      <c r="H32" s="886"/>
      <c r="I32" s="886"/>
      <c r="J32" s="886"/>
      <c r="K32" s="886"/>
      <c r="L32" s="217"/>
      <c r="M32" s="980">
        <f>R103</f>
        <v>0</v>
      </c>
      <c r="N32" s="981"/>
      <c r="O32" s="981"/>
      <c r="P32" s="981"/>
      <c r="Q32" s="981"/>
      <c r="R32" s="981"/>
      <c r="S32" s="981"/>
      <c r="T32" s="981"/>
      <c r="U32" s="981"/>
      <c r="V32" s="981"/>
      <c r="W32" s="981"/>
      <c r="X32" s="981"/>
      <c r="Y32" s="981"/>
      <c r="Z32" s="981"/>
      <c r="AA32" s="981"/>
      <c r="AB32" s="981"/>
      <c r="AC32" s="981"/>
      <c r="AD32" s="977" t="s">
        <v>699</v>
      </c>
      <c r="AE32" s="977"/>
      <c r="AF32" s="977"/>
      <c r="AG32" s="978"/>
      <c r="AI32" s="27" t="s">
        <v>703</v>
      </c>
    </row>
    <row r="33" spans="1:40" s="27" customFormat="1" ht="25.2" customHeight="1">
      <c r="A33" s="212"/>
      <c r="B33" s="886" t="s">
        <v>23</v>
      </c>
      <c r="C33" s="886"/>
      <c r="D33" s="886"/>
      <c r="E33" s="886"/>
      <c r="F33" s="886"/>
      <c r="G33" s="886"/>
      <c r="H33" s="886"/>
      <c r="I33" s="886"/>
      <c r="J33" s="886"/>
      <c r="K33" s="886"/>
      <c r="L33" s="217"/>
      <c r="M33" s="980" t="str">
        <f>IF(AND(U82&lt;&gt;"",U85&lt;&gt;"",U87&lt;&gt;""),MIN(U82:Z87),"")</f>
        <v/>
      </c>
      <c r="N33" s="981"/>
      <c r="O33" s="981"/>
      <c r="P33" s="981"/>
      <c r="Q33" s="981"/>
      <c r="R33" s="981"/>
      <c r="S33" s="981"/>
      <c r="T33" s="981"/>
      <c r="U33" s="981"/>
      <c r="V33" s="981"/>
      <c r="W33" s="981"/>
      <c r="X33" s="981"/>
      <c r="Y33" s="981"/>
      <c r="Z33" s="981"/>
      <c r="AA33" s="981"/>
      <c r="AB33" s="981"/>
      <c r="AC33" s="981"/>
      <c r="AD33" s="977" t="s">
        <v>2</v>
      </c>
      <c r="AE33" s="977"/>
      <c r="AF33" s="977"/>
      <c r="AG33" s="978"/>
    </row>
    <row r="34" spans="1:40" s="27" customFormat="1" ht="25.2" customHeight="1">
      <c r="A34" s="943" t="s">
        <v>665</v>
      </c>
      <c r="B34" s="944"/>
      <c r="C34" s="944"/>
      <c r="D34" s="944"/>
      <c r="E34" s="944"/>
      <c r="F34" s="944"/>
      <c r="G34" s="985" t="s">
        <v>666</v>
      </c>
      <c r="H34" s="985"/>
      <c r="I34" s="985"/>
      <c r="J34" s="985"/>
      <c r="K34" s="1314"/>
      <c r="L34" s="1315"/>
      <c r="M34" s="1315"/>
      <c r="N34" s="218" t="s">
        <v>635</v>
      </c>
      <c r="O34" s="1315"/>
      <c r="P34" s="1315"/>
      <c r="Q34" s="218" t="s">
        <v>636</v>
      </c>
      <c r="R34" s="1315"/>
      <c r="S34" s="1315"/>
      <c r="T34" s="217" t="s">
        <v>637</v>
      </c>
      <c r="U34" s="990" t="s">
        <v>94</v>
      </c>
      <c r="V34" s="991"/>
      <c r="W34" s="991"/>
      <c r="X34" s="991"/>
      <c r="Y34" s="991"/>
      <c r="Z34" s="991"/>
      <c r="AA34" s="991"/>
      <c r="AB34" s="991"/>
      <c r="AC34" s="991"/>
      <c r="AD34" s="991"/>
      <c r="AE34" s="991"/>
      <c r="AF34" s="991"/>
      <c r="AG34" s="992"/>
    </row>
    <row r="35" spans="1:40" s="27" customFormat="1" ht="25.2" customHeight="1" thickBot="1">
      <c r="A35" s="945"/>
      <c r="B35" s="946"/>
      <c r="C35" s="946"/>
      <c r="D35" s="946"/>
      <c r="E35" s="946"/>
      <c r="F35" s="946"/>
      <c r="G35" s="993" t="s">
        <v>667</v>
      </c>
      <c r="H35" s="993"/>
      <c r="I35" s="993"/>
      <c r="J35" s="993"/>
      <c r="K35" s="1316"/>
      <c r="L35" s="1317"/>
      <c r="M35" s="1317"/>
      <c r="N35" s="449" t="s">
        <v>635</v>
      </c>
      <c r="O35" s="1317"/>
      <c r="P35" s="1317"/>
      <c r="Q35" s="449" t="s">
        <v>636</v>
      </c>
      <c r="R35" s="1317"/>
      <c r="S35" s="1317"/>
      <c r="T35" s="221" t="s">
        <v>637</v>
      </c>
      <c r="U35" s="987" t="s">
        <v>225</v>
      </c>
      <c r="V35" s="988"/>
      <c r="W35" s="988"/>
      <c r="X35" s="988"/>
      <c r="Y35" s="988"/>
      <c r="Z35" s="988"/>
      <c r="AA35" s="988"/>
      <c r="AB35" s="988"/>
      <c r="AC35" s="988"/>
      <c r="AD35" s="988"/>
      <c r="AE35" s="988"/>
      <c r="AF35" s="988"/>
      <c r="AG35" s="989"/>
    </row>
    <row r="36" spans="1:40" s="27" customFormat="1" ht="9.75" customHeight="1">
      <c r="A36" s="1"/>
      <c r="B36" s="225"/>
      <c r="C36" s="225"/>
      <c r="D36" s="225"/>
      <c r="E36" s="225"/>
      <c r="F36" s="225"/>
      <c r="G36" s="225"/>
      <c r="H36" s="225"/>
      <c r="I36" s="225"/>
      <c r="J36" s="225"/>
      <c r="K36" s="225"/>
      <c r="L36" s="226"/>
      <c r="M36" s="1"/>
      <c r="N36" s="1"/>
      <c r="O36" s="1"/>
      <c r="P36" s="1"/>
      <c r="Q36" s="1"/>
      <c r="R36" s="201"/>
      <c r="S36" s="201"/>
      <c r="T36" s="201"/>
      <c r="U36" s="1"/>
      <c r="V36" s="201"/>
      <c r="W36" s="201"/>
      <c r="X36" s="201"/>
      <c r="Y36" s="1"/>
      <c r="Z36" s="201"/>
      <c r="AA36" s="201"/>
      <c r="AB36" s="201"/>
      <c r="AC36" s="1"/>
      <c r="AD36" s="1"/>
      <c r="AE36" s="1"/>
      <c r="AF36" s="1"/>
      <c r="AG36" s="1"/>
      <c r="AH36" s="462"/>
    </row>
    <row r="37" spans="1:40" ht="25.2" customHeight="1" thickBot="1">
      <c r="A37" s="804" t="s">
        <v>698</v>
      </c>
      <c r="B37" s="804"/>
      <c r="C37" s="804"/>
      <c r="D37" s="804"/>
      <c r="E37" s="804"/>
      <c r="F37" s="804"/>
      <c r="G37" s="804"/>
      <c r="H37" s="804"/>
      <c r="I37" s="804"/>
      <c r="J37" s="804"/>
      <c r="K37" s="804"/>
      <c r="L37" s="804"/>
      <c r="M37" s="804"/>
      <c r="N37" s="804"/>
      <c r="AH37" s="1"/>
    </row>
    <row r="38" spans="1:40" ht="25.2" customHeight="1">
      <c r="A38" s="210" t="s">
        <v>725</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314"/>
      <c r="AH38" s="1"/>
    </row>
    <row r="39" spans="1:40" ht="25.2" customHeight="1">
      <c r="A39" s="358"/>
      <c r="B39" s="1297" t="s">
        <v>340</v>
      </c>
      <c r="C39" s="1297"/>
      <c r="D39" s="1297"/>
      <c r="E39" s="1297"/>
      <c r="F39" s="1297"/>
      <c r="G39" s="1297"/>
      <c r="H39" s="1297"/>
      <c r="I39" s="1297"/>
      <c r="J39" s="1297"/>
      <c r="K39" s="1297"/>
      <c r="L39" s="1297"/>
      <c r="M39" s="266"/>
      <c r="N39" s="1304"/>
      <c r="O39" s="1305"/>
      <c r="P39" s="1305"/>
      <c r="Q39" s="1305"/>
      <c r="R39" s="1305"/>
      <c r="S39" s="1305"/>
      <c r="T39" s="1305"/>
      <c r="U39" s="1305"/>
      <c r="V39" s="1305"/>
      <c r="W39" s="1305"/>
      <c r="X39" s="1305"/>
      <c r="Y39" s="1305"/>
      <c r="Z39" s="1305"/>
      <c r="AA39" s="1305"/>
      <c r="AB39" s="1305"/>
      <c r="AC39" s="1305"/>
      <c r="AD39" s="1305"/>
      <c r="AE39" s="1305"/>
      <c r="AF39" s="1305"/>
      <c r="AG39" s="1306"/>
      <c r="AH39" s="1"/>
      <c r="AN39" s="553" t="s">
        <v>543</v>
      </c>
    </row>
    <row r="40" spans="1:40" ht="25.2" customHeight="1">
      <c r="A40" s="355"/>
      <c r="B40" s="1295" t="s">
        <v>338</v>
      </c>
      <c r="C40" s="1295"/>
      <c r="D40" s="1295"/>
      <c r="E40" s="1295"/>
      <c r="F40" s="1295"/>
      <c r="G40" s="1295"/>
      <c r="H40" s="1295"/>
      <c r="I40" s="1295"/>
      <c r="J40" s="1295"/>
      <c r="K40" s="1295"/>
      <c r="L40" s="1295"/>
      <c r="M40" s="333"/>
      <c r="N40" s="1434">
        <f>MIN(U42:Y43)</f>
        <v>0</v>
      </c>
      <c r="O40" s="1435"/>
      <c r="P40" s="1435"/>
      <c r="Q40" s="1435"/>
      <c r="R40" s="1435"/>
      <c r="S40" s="1435"/>
      <c r="T40" s="1435"/>
      <c r="U40" s="1435"/>
      <c r="V40" s="1435"/>
      <c r="W40" s="1435"/>
      <c r="X40" s="1435"/>
      <c r="Y40" s="1435"/>
      <c r="Z40" s="1423" t="s">
        <v>337</v>
      </c>
      <c r="AA40" s="1423"/>
      <c r="AB40" s="290"/>
      <c r="AC40" s="290"/>
      <c r="AD40" s="290"/>
      <c r="AE40" s="290"/>
      <c r="AF40" s="290"/>
      <c r="AG40" s="362"/>
      <c r="AH40" s="1"/>
      <c r="AI40" s="409" t="s">
        <v>327</v>
      </c>
      <c r="AN40" s="553" t="s">
        <v>339</v>
      </c>
    </row>
    <row r="41" spans="1:40" ht="25.2" customHeight="1">
      <c r="A41" s="1298" t="s">
        <v>611</v>
      </c>
      <c r="B41" s="1299"/>
      <c r="C41" s="1299"/>
      <c r="D41" s="1299"/>
      <c r="E41" s="1299"/>
      <c r="F41" s="1299"/>
      <c r="G41" s="1299"/>
      <c r="H41" s="1299"/>
      <c r="I41" s="1299"/>
      <c r="J41" s="1299"/>
      <c r="K41" s="1299"/>
      <c r="L41" s="1299"/>
      <c r="M41" s="1299"/>
      <c r="N41" s="1299"/>
      <c r="O41" s="1299"/>
      <c r="P41" s="1299"/>
      <c r="Q41" s="1299"/>
      <c r="R41" s="1299"/>
      <c r="S41" s="1299"/>
      <c r="T41" s="1299"/>
      <c r="U41" s="1299"/>
      <c r="V41" s="1299"/>
      <c r="W41" s="1299"/>
      <c r="X41" s="1299"/>
      <c r="Y41" s="1299"/>
      <c r="Z41" s="1299"/>
      <c r="AA41" s="1299"/>
      <c r="AB41" s="1299"/>
      <c r="AC41" s="1299"/>
      <c r="AD41" s="1299"/>
      <c r="AE41" s="1299"/>
      <c r="AF41" s="1299"/>
      <c r="AG41" s="359"/>
      <c r="AH41" s="1"/>
      <c r="AN41" s="553" t="s">
        <v>336</v>
      </c>
    </row>
    <row r="42" spans="1:40" ht="25.2" customHeight="1">
      <c r="A42" s="323"/>
      <c r="B42" s="17"/>
      <c r="C42" s="1429" t="s">
        <v>334</v>
      </c>
      <c r="D42" s="1429"/>
      <c r="E42" s="1429"/>
      <c r="F42" s="1429"/>
      <c r="G42" s="1429"/>
      <c r="H42" s="1429"/>
      <c r="I42" s="1429"/>
      <c r="J42" s="1429"/>
      <c r="K42" s="1429"/>
      <c r="L42" s="1429"/>
      <c r="M42" s="1429"/>
      <c r="N42" s="1429"/>
      <c r="O42" s="1429"/>
      <c r="P42" s="1429"/>
      <c r="Q42" s="1429"/>
      <c r="R42" s="1429"/>
      <c r="S42" s="1429"/>
      <c r="T42" s="1429"/>
      <c r="U42" s="1300"/>
      <c r="V42" s="1300"/>
      <c r="W42" s="1300"/>
      <c r="X42" s="1300"/>
      <c r="Y42" s="1300"/>
      <c r="Z42" s="859" t="s">
        <v>333</v>
      </c>
      <c r="AA42" s="859"/>
      <c r="AB42" s="859"/>
      <c r="AC42" s="17"/>
      <c r="AD42" s="17"/>
      <c r="AE42" s="17"/>
      <c r="AF42" s="17"/>
      <c r="AG42" s="270"/>
      <c r="AH42" s="1"/>
      <c r="AN42" s="553" t="s">
        <v>335</v>
      </c>
    </row>
    <row r="43" spans="1:40" ht="25.2" customHeight="1">
      <c r="A43" s="358"/>
      <c r="B43" s="357"/>
      <c r="C43" s="1433" t="s">
        <v>331</v>
      </c>
      <c r="D43" s="1433"/>
      <c r="E43" s="1433"/>
      <c r="F43" s="1433"/>
      <c r="G43" s="1433"/>
      <c r="H43" s="1433"/>
      <c r="I43" s="1433"/>
      <c r="J43" s="1433"/>
      <c r="K43" s="1433"/>
      <c r="L43" s="1433"/>
      <c r="M43" s="1433"/>
      <c r="N43" s="1433"/>
      <c r="O43" s="1433"/>
      <c r="P43" s="1433"/>
      <c r="Q43" s="1433"/>
      <c r="R43" s="1433"/>
      <c r="S43" s="1433"/>
      <c r="T43" s="1433"/>
      <c r="U43" s="1458"/>
      <c r="V43" s="1458"/>
      <c r="W43" s="1458"/>
      <c r="X43" s="1458"/>
      <c r="Y43" s="1458"/>
      <c r="Z43" s="1448" t="s">
        <v>330</v>
      </c>
      <c r="AA43" s="1448"/>
      <c r="AB43" s="1448"/>
      <c r="AC43" s="357"/>
      <c r="AD43" s="357"/>
      <c r="AE43" s="357"/>
      <c r="AF43" s="357"/>
      <c r="AG43" s="356"/>
      <c r="AH43" s="1"/>
      <c r="AN43" s="553" t="s">
        <v>332</v>
      </c>
    </row>
    <row r="44" spans="1:40" ht="25.2" customHeight="1" thickBot="1">
      <c r="A44" s="353"/>
      <c r="B44" s="1415" t="s">
        <v>329</v>
      </c>
      <c r="C44" s="1415"/>
      <c r="D44" s="1415"/>
      <c r="E44" s="1415"/>
      <c r="F44" s="1415"/>
      <c r="G44" s="1415"/>
      <c r="H44" s="1415"/>
      <c r="I44" s="1415"/>
      <c r="J44" s="1415"/>
      <c r="K44" s="1415"/>
      <c r="L44" s="1415"/>
      <c r="M44" s="228"/>
      <c r="N44" s="1455"/>
      <c r="O44" s="1456"/>
      <c r="P44" s="1456"/>
      <c r="Q44" s="1456"/>
      <c r="R44" s="1456"/>
      <c r="S44" s="1456"/>
      <c r="T44" s="1456"/>
      <c r="U44" s="1456"/>
      <c r="V44" s="1456"/>
      <c r="W44" s="1456"/>
      <c r="X44" s="1456"/>
      <c r="Y44" s="1456"/>
      <c r="Z44" s="1456"/>
      <c r="AA44" s="1456"/>
      <c r="AB44" s="1456"/>
      <c r="AC44" s="1456"/>
      <c r="AD44" s="1456"/>
      <c r="AE44" s="1456"/>
      <c r="AF44" s="1456"/>
      <c r="AG44" s="1457"/>
      <c r="AH44" s="1"/>
    </row>
    <row r="45" spans="1:40" ht="25.2" customHeight="1">
      <c r="A45" s="1381" t="s">
        <v>726</v>
      </c>
      <c r="B45" s="1382"/>
      <c r="C45" s="1382"/>
      <c r="D45" s="1382"/>
      <c r="E45" s="1382"/>
      <c r="F45" s="1382"/>
      <c r="G45" s="1382"/>
      <c r="H45" s="1382"/>
      <c r="I45" s="1382"/>
      <c r="J45" s="1382"/>
      <c r="K45" s="1382"/>
      <c r="L45" s="1382"/>
      <c r="M45" s="275"/>
      <c r="N45" s="275"/>
      <c r="O45" s="275"/>
      <c r="P45" s="275"/>
      <c r="Q45" s="275"/>
      <c r="R45" s="275"/>
      <c r="S45" s="275"/>
      <c r="T45" s="275"/>
      <c r="U45" s="275"/>
      <c r="V45" s="275"/>
      <c r="W45" s="275"/>
      <c r="X45" s="275"/>
      <c r="Y45" s="275"/>
      <c r="Z45" s="275"/>
      <c r="AA45" s="275"/>
      <c r="AB45" s="275"/>
      <c r="AC45" s="275"/>
      <c r="AD45" s="275"/>
      <c r="AE45" s="275"/>
      <c r="AF45" s="275"/>
      <c r="AG45" s="314"/>
      <c r="AH45" s="1"/>
    </row>
    <row r="46" spans="1:40" ht="25.2" customHeight="1" thickBot="1">
      <c r="A46" s="1424"/>
      <c r="B46" s="1425"/>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6"/>
      <c r="AH46" s="1"/>
    </row>
    <row r="47" spans="1:40" ht="25.2" customHeight="1">
      <c r="A47" s="1381" t="s">
        <v>727</v>
      </c>
      <c r="B47" s="1382"/>
      <c r="C47" s="1382"/>
      <c r="D47" s="1382"/>
      <c r="E47" s="1382"/>
      <c r="F47" s="1382"/>
      <c r="G47" s="1382"/>
      <c r="H47" s="1382"/>
      <c r="I47" s="1382"/>
      <c r="J47" s="1382"/>
      <c r="K47" s="1382"/>
      <c r="L47" s="1382"/>
      <c r="M47" s="275"/>
      <c r="N47" s="275"/>
      <c r="O47" s="275"/>
      <c r="P47" s="275"/>
      <c r="Q47" s="275"/>
      <c r="R47" s="275"/>
      <c r="S47" s="275"/>
      <c r="T47" s="275"/>
      <c r="U47" s="275"/>
      <c r="V47" s="275"/>
      <c r="W47" s="275"/>
      <c r="X47" s="275"/>
      <c r="Y47" s="275"/>
      <c r="Z47" s="275"/>
      <c r="AA47" s="275"/>
      <c r="AB47" s="275"/>
      <c r="AC47" s="275"/>
      <c r="AD47" s="275"/>
      <c r="AE47" s="275"/>
      <c r="AF47" s="275"/>
      <c r="AG47" s="314"/>
      <c r="AH47" s="1"/>
    </row>
    <row r="48" spans="1:40" ht="25.2" customHeight="1">
      <c r="A48" s="353" t="s">
        <v>327</v>
      </c>
      <c r="B48" s="1022" t="s">
        <v>326</v>
      </c>
      <c r="C48" s="1022"/>
      <c r="D48" s="1022"/>
      <c r="E48" s="1022"/>
      <c r="F48" s="1022"/>
      <c r="G48" s="1022"/>
      <c r="H48" s="1022"/>
      <c r="I48" s="1022"/>
      <c r="J48" s="1022"/>
      <c r="K48" s="1022"/>
      <c r="L48" s="1022"/>
      <c r="M48" s="213"/>
      <c r="N48" s="1376"/>
      <c r="O48" s="1377"/>
      <c r="P48" s="1377"/>
      <c r="Q48" s="1377"/>
      <c r="R48" s="1377"/>
      <c r="S48" s="1377"/>
      <c r="T48" s="1377"/>
      <c r="U48" s="1377"/>
      <c r="V48" s="1377"/>
      <c r="W48" s="1377"/>
      <c r="X48" s="1377"/>
      <c r="Y48" s="1377"/>
      <c r="Z48" s="1377"/>
      <c r="AA48" s="1459" t="s">
        <v>612</v>
      </c>
      <c r="AB48" s="1460"/>
      <c r="AC48" s="1460"/>
      <c r="AD48" s="1460"/>
      <c r="AE48" s="1460"/>
      <c r="AF48" s="1460"/>
      <c r="AG48" s="1461"/>
      <c r="AH48" s="1"/>
    </row>
    <row r="49" spans="1:47" ht="25.2" customHeight="1">
      <c r="A49" s="1294" t="s">
        <v>701</v>
      </c>
      <c r="B49" s="924"/>
      <c r="C49" s="924"/>
      <c r="D49" s="924"/>
      <c r="E49" s="924"/>
      <c r="F49" s="924"/>
      <c r="G49" s="924"/>
      <c r="H49" s="924"/>
      <c r="I49" s="924"/>
      <c r="J49" s="924"/>
      <c r="K49" s="924"/>
      <c r="L49" s="924"/>
      <c r="M49" s="925"/>
      <c r="N49" s="1427"/>
      <c r="O49" s="1428"/>
      <c r="P49" s="1428"/>
      <c r="Q49" s="1428"/>
      <c r="R49" s="1428"/>
      <c r="S49" s="1428"/>
      <c r="T49" s="1428"/>
      <c r="U49" s="1428"/>
      <c r="V49" s="1428"/>
      <c r="W49" s="1428"/>
      <c r="X49" s="1428"/>
      <c r="Y49" s="1428"/>
      <c r="Z49" s="1428"/>
      <c r="AA49" s="228" t="s">
        <v>325</v>
      </c>
      <c r="AB49" s="228"/>
      <c r="AC49" s="228"/>
      <c r="AD49" s="228"/>
      <c r="AE49" s="228"/>
      <c r="AF49" s="228"/>
      <c r="AG49" s="291"/>
      <c r="AH49" s="1"/>
    </row>
    <row r="50" spans="1:47" ht="25.2" customHeight="1" thickBot="1">
      <c r="A50" s="1293" t="s">
        <v>700</v>
      </c>
      <c r="B50" s="909"/>
      <c r="C50" s="909"/>
      <c r="D50" s="909"/>
      <c r="E50" s="909"/>
      <c r="F50" s="909"/>
      <c r="G50" s="909"/>
      <c r="H50" s="909"/>
      <c r="I50" s="909"/>
      <c r="J50" s="909"/>
      <c r="K50" s="909"/>
      <c r="L50" s="909"/>
      <c r="M50" s="910"/>
      <c r="N50" s="1368"/>
      <c r="O50" s="1369"/>
      <c r="P50" s="1370" t="s">
        <v>322</v>
      </c>
      <c r="Q50" s="1370"/>
      <c r="R50" s="1370"/>
      <c r="S50" s="1370"/>
      <c r="T50" s="1370"/>
      <c r="U50" s="1369"/>
      <c r="V50" s="1369"/>
      <c r="W50" s="1370" t="s">
        <v>321</v>
      </c>
      <c r="X50" s="1370"/>
      <c r="Y50" s="1370"/>
      <c r="Z50" s="1370"/>
      <c r="AA50" s="1370"/>
      <c r="AB50" s="1374" t="str">
        <f>IF(OR(N50="",U50=""),"",N50*U50)</f>
        <v/>
      </c>
      <c r="AC50" s="1374"/>
      <c r="AD50" s="1374"/>
      <c r="AE50" s="1370" t="s">
        <v>320</v>
      </c>
      <c r="AF50" s="1370"/>
      <c r="AG50" s="1419"/>
      <c r="AH50" s="1"/>
    </row>
    <row r="51" spans="1:47" ht="25.2" customHeight="1">
      <c r="A51" s="1381" t="s">
        <v>728</v>
      </c>
      <c r="B51" s="1382"/>
      <c r="C51" s="1382"/>
      <c r="D51" s="1382"/>
      <c r="E51" s="1382"/>
      <c r="F51" s="1382"/>
      <c r="G51" s="1382"/>
      <c r="H51" s="1382"/>
      <c r="I51" s="1382"/>
      <c r="J51" s="1382"/>
      <c r="K51" s="1382"/>
      <c r="L51" s="1382"/>
      <c r="M51" s="1382"/>
      <c r="N51" s="1382"/>
      <c r="O51" s="1382"/>
      <c r="P51" s="1382"/>
      <c r="Q51" s="1382"/>
      <c r="R51" s="1382"/>
      <c r="S51" s="275"/>
      <c r="T51" s="275"/>
      <c r="U51" s="275"/>
      <c r="V51" s="275"/>
      <c r="W51" s="275"/>
      <c r="X51" s="275"/>
      <c r="Y51" s="275"/>
      <c r="Z51" s="275"/>
      <c r="AA51" s="275"/>
      <c r="AB51" s="275"/>
      <c r="AC51" s="275"/>
      <c r="AD51" s="275"/>
      <c r="AE51" s="275"/>
      <c r="AF51" s="275"/>
      <c r="AG51" s="314"/>
      <c r="AH51" s="1"/>
    </row>
    <row r="52" spans="1:47" ht="25.2" customHeight="1">
      <c r="A52" s="353"/>
      <c r="B52" s="1383" t="s">
        <v>318</v>
      </c>
      <c r="C52" s="1383"/>
      <c r="D52" s="1383"/>
      <c r="E52" s="1383"/>
      <c r="F52" s="1383"/>
      <c r="G52" s="1383"/>
      <c r="H52" s="1383"/>
      <c r="I52" s="1383"/>
      <c r="J52" s="1383"/>
      <c r="K52" s="1383"/>
      <c r="L52" s="1383"/>
      <c r="M52" s="1383"/>
      <c r="N52" s="1383"/>
      <c r="O52" s="1383"/>
      <c r="P52" s="1384"/>
      <c r="Q52" s="1371"/>
      <c r="R52" s="1372"/>
      <c r="S52" s="1372"/>
      <c r="T52" s="1372"/>
      <c r="U52" s="1372"/>
      <c r="V52" s="1372"/>
      <c r="W52" s="1372"/>
      <c r="X52" s="1372"/>
      <c r="Y52" s="1372"/>
      <c r="Z52" s="1372"/>
      <c r="AA52" s="1372"/>
      <c r="AB52" s="1372"/>
      <c r="AC52" s="1372"/>
      <c r="AD52" s="1372"/>
      <c r="AE52" s="1372"/>
      <c r="AF52" s="1372"/>
      <c r="AG52" s="1373"/>
      <c r="AH52" s="1"/>
    </row>
    <row r="53" spans="1:47" ht="25.2" customHeight="1">
      <c r="A53" s="265"/>
      <c r="B53" s="1022" t="s">
        <v>721</v>
      </c>
      <c r="C53" s="1022"/>
      <c r="D53" s="1022"/>
      <c r="E53" s="1022"/>
      <c r="F53" s="1022"/>
      <c r="G53" s="1022"/>
      <c r="H53" s="1022"/>
      <c r="I53" s="1022"/>
      <c r="J53" s="1022"/>
      <c r="K53" s="1022"/>
      <c r="L53" s="1022"/>
      <c r="M53" s="1022"/>
      <c r="N53" s="1022"/>
      <c r="O53" s="1022"/>
      <c r="P53" s="352"/>
      <c r="Q53" s="1376"/>
      <c r="R53" s="1377"/>
      <c r="S53" s="1377"/>
      <c r="T53" s="1377"/>
      <c r="U53" s="1377"/>
      <c r="V53" s="1377"/>
      <c r="W53" s="1377"/>
      <c r="X53" s="1377"/>
      <c r="Y53" s="1377"/>
      <c r="Z53" s="1377"/>
      <c r="AA53" s="1377"/>
      <c r="AB53" s="1416" t="s">
        <v>316</v>
      </c>
      <c r="AC53" s="1416"/>
      <c r="AD53" s="1416"/>
      <c r="AE53" s="1416"/>
      <c r="AF53" s="1416"/>
      <c r="AG53" s="351"/>
      <c r="AH53" s="1"/>
    </row>
    <row r="54" spans="1:47" ht="25.2" customHeight="1">
      <c r="A54" s="212"/>
      <c r="B54" s="1022" t="s">
        <v>314</v>
      </c>
      <c r="C54" s="1022"/>
      <c r="D54" s="1022"/>
      <c r="E54" s="1022"/>
      <c r="F54" s="1022"/>
      <c r="G54" s="1022"/>
      <c r="H54" s="1022"/>
      <c r="I54" s="1022"/>
      <c r="J54" s="1022"/>
      <c r="K54" s="1022"/>
      <c r="L54" s="1022"/>
      <c r="M54" s="1022"/>
      <c r="N54" s="1022"/>
      <c r="O54" s="1022"/>
      <c r="P54" s="217"/>
      <c r="Q54" s="1378"/>
      <c r="R54" s="1379"/>
      <c r="S54" s="1379"/>
      <c r="T54" s="1379"/>
      <c r="U54" s="1379"/>
      <c r="V54" s="1379"/>
      <c r="W54" s="1379"/>
      <c r="X54" s="1379"/>
      <c r="Y54" s="1379"/>
      <c r="Z54" s="1379"/>
      <c r="AA54" s="1379"/>
      <c r="AB54" s="1379"/>
      <c r="AC54" s="1379"/>
      <c r="AD54" s="1379"/>
      <c r="AE54" s="1379"/>
      <c r="AF54" s="1379"/>
      <c r="AG54" s="1380"/>
      <c r="AH54" s="1"/>
    </row>
    <row r="55" spans="1:47" ht="25.2" customHeight="1">
      <c r="A55" s="334"/>
      <c r="B55" s="1469" t="s">
        <v>313</v>
      </c>
      <c r="C55" s="1470"/>
      <c r="D55" s="1470"/>
      <c r="E55" s="1470"/>
      <c r="F55" s="1470"/>
      <c r="G55" s="1470"/>
      <c r="H55" s="1470"/>
      <c r="I55" s="1470"/>
      <c r="J55" s="1470"/>
      <c r="K55" s="1470"/>
      <c r="L55" s="1470"/>
      <c r="M55" s="1470"/>
      <c r="N55" s="1470"/>
      <c r="O55" s="1471"/>
      <c r="P55" s="480"/>
      <c r="Q55" s="1430"/>
      <c r="R55" s="1431"/>
      <c r="S55" s="1431"/>
      <c r="T55" s="1431"/>
      <c r="U55" s="1431"/>
      <c r="V55" s="1431"/>
      <c r="W55" s="1431"/>
      <c r="X55" s="1431"/>
      <c r="Y55" s="1431"/>
      <c r="Z55" s="1431"/>
      <c r="AA55" s="1431"/>
      <c r="AB55" s="1431"/>
      <c r="AC55" s="1431"/>
      <c r="AD55" s="1431"/>
      <c r="AE55" s="1431"/>
      <c r="AF55" s="1431"/>
      <c r="AG55" s="1432"/>
      <c r="AH55" s="1"/>
    </row>
    <row r="56" spans="1:47" ht="25.2" customHeight="1" thickBot="1">
      <c r="A56" s="481"/>
      <c r="B56" s="1375" t="s">
        <v>722</v>
      </c>
      <c r="C56" s="1375"/>
      <c r="D56" s="1375"/>
      <c r="E56" s="1375"/>
      <c r="F56" s="1375"/>
      <c r="G56" s="1375"/>
      <c r="H56" s="1375"/>
      <c r="I56" s="1375"/>
      <c r="J56" s="1375"/>
      <c r="K56" s="1375"/>
      <c r="L56" s="1375"/>
      <c r="M56" s="1375"/>
      <c r="N56" s="1375"/>
      <c r="O56" s="1375"/>
      <c r="P56" s="482"/>
      <c r="Q56" s="1391"/>
      <c r="R56" s="1392"/>
      <c r="S56" s="1392"/>
      <c r="T56" s="1392"/>
      <c r="U56" s="1392"/>
      <c r="V56" s="1392"/>
      <c r="W56" s="1392"/>
      <c r="X56" s="1392"/>
      <c r="Y56" s="1392"/>
      <c r="Z56" s="1392"/>
      <c r="AA56" s="876" t="s">
        <v>550</v>
      </c>
      <c r="AB56" s="876"/>
      <c r="AC56" s="876"/>
      <c r="AD56" s="876"/>
      <c r="AE56" s="876"/>
      <c r="AF56" s="876"/>
      <c r="AG56" s="1409"/>
      <c r="AH56" s="1"/>
      <c r="AI56" s="1" t="s">
        <v>553</v>
      </c>
    </row>
    <row r="57" spans="1:47" s="483" customFormat="1" ht="25.2" customHeight="1">
      <c r="A57" s="1337" t="s">
        <v>729</v>
      </c>
      <c r="B57" s="1338"/>
      <c r="C57" s="1338"/>
      <c r="D57" s="1338"/>
      <c r="E57" s="1338"/>
      <c r="F57" s="1338"/>
      <c r="G57" s="1338"/>
      <c r="H57" s="1338"/>
      <c r="I57" s="1338"/>
      <c r="J57" s="1338"/>
      <c r="K57" s="1338"/>
      <c r="L57" s="1338"/>
      <c r="M57" s="1338"/>
      <c r="N57" s="1338"/>
      <c r="O57" s="1338"/>
      <c r="P57" s="1338"/>
      <c r="Q57" s="1338"/>
      <c r="R57" s="1338"/>
      <c r="S57" s="1338"/>
      <c r="T57" s="1338"/>
      <c r="U57" s="1338"/>
      <c r="V57" s="1338"/>
      <c r="W57" s="337"/>
      <c r="X57" s="337"/>
      <c r="Y57" s="337"/>
      <c r="Z57" s="337"/>
      <c r="AA57" s="337"/>
      <c r="AB57" s="336"/>
      <c r="AC57" s="336"/>
      <c r="AD57" s="336"/>
      <c r="AE57" s="336"/>
      <c r="AF57" s="336"/>
      <c r="AG57" s="285"/>
      <c r="AH57" s="1"/>
      <c r="AL57" s="1"/>
      <c r="AM57" s="1"/>
      <c r="AN57" s="1"/>
    </row>
    <row r="58" spans="1:47" ht="25.2" customHeight="1" thickBot="1">
      <c r="A58" s="1410">
        <f>Q56</f>
        <v>0</v>
      </c>
      <c r="B58" s="1411"/>
      <c r="C58" s="1411"/>
      <c r="D58" s="1411"/>
      <c r="E58" s="1411"/>
      <c r="F58" s="1411"/>
      <c r="G58" s="1411"/>
      <c r="H58" s="1411"/>
      <c r="I58" s="1411"/>
      <c r="J58" s="939" t="s">
        <v>551</v>
      </c>
      <c r="K58" s="939"/>
      <c r="L58" s="1412">
        <f>N48</f>
        <v>0</v>
      </c>
      <c r="M58" s="1411"/>
      <c r="N58" s="1411"/>
      <c r="O58" s="1411"/>
      <c r="P58" s="1411"/>
      <c r="Q58" s="1411"/>
      <c r="R58" s="1411"/>
      <c r="S58" s="1411"/>
      <c r="T58" s="939" t="s">
        <v>552</v>
      </c>
      <c r="U58" s="939"/>
      <c r="V58" s="939">
        <v>100</v>
      </c>
      <c r="W58" s="939"/>
      <c r="X58" s="939" t="s">
        <v>309</v>
      </c>
      <c r="Y58" s="939"/>
      <c r="Z58" s="1411" t="str">
        <f>IFERROR(ROUNDDOWN(A58/L58*V58,0),"")</f>
        <v/>
      </c>
      <c r="AA58" s="1411"/>
      <c r="AB58" s="1411"/>
      <c r="AC58" s="1411"/>
      <c r="AD58" s="1411"/>
      <c r="AE58" s="1411"/>
      <c r="AF58" s="939" t="s">
        <v>45</v>
      </c>
      <c r="AG58" s="1418"/>
      <c r="AH58" s="1"/>
      <c r="AI58" s="1" t="s">
        <v>554</v>
      </c>
    </row>
    <row r="59" spans="1:47" ht="25.2" customHeight="1">
      <c r="A59" s="1337" t="s">
        <v>730</v>
      </c>
      <c r="B59" s="1338"/>
      <c r="C59" s="1338"/>
      <c r="D59" s="1338"/>
      <c r="E59" s="1338"/>
      <c r="F59" s="1338"/>
      <c r="G59" s="1338"/>
      <c r="H59" s="1338"/>
      <c r="I59" s="1338"/>
      <c r="J59" s="1338"/>
      <c r="K59" s="1338"/>
      <c r="L59" s="1338"/>
      <c r="M59" s="1338"/>
      <c r="N59" s="1338"/>
      <c r="O59" s="1338"/>
      <c r="P59" s="1338"/>
      <c r="Q59" s="1338"/>
      <c r="R59" s="1338"/>
      <c r="S59" s="1338"/>
      <c r="T59" s="1338"/>
      <c r="U59" s="1338"/>
      <c r="V59" s="1338"/>
      <c r="W59" s="1338"/>
      <c r="X59" s="1338"/>
      <c r="Y59" s="1338"/>
      <c r="Z59" s="1338"/>
      <c r="AA59" s="322"/>
      <c r="AB59" s="322"/>
      <c r="AC59" s="322"/>
      <c r="AD59" s="322"/>
      <c r="AE59" s="322"/>
      <c r="AF59" s="322"/>
      <c r="AG59" s="321"/>
      <c r="AH59" s="1"/>
    </row>
    <row r="60" spans="1:47" ht="25.2" customHeight="1">
      <c r="A60" s="350"/>
      <c r="B60" s="1415" t="s">
        <v>306</v>
      </c>
      <c r="C60" s="1415"/>
      <c r="D60" s="1415"/>
      <c r="E60" s="1415"/>
      <c r="F60" s="1415"/>
      <c r="G60" s="1415"/>
      <c r="H60" s="1415"/>
      <c r="I60" s="349"/>
      <c r="J60" s="1427"/>
      <c r="K60" s="1428"/>
      <c r="L60" s="1428"/>
      <c r="M60" s="1428"/>
      <c r="N60" s="1428"/>
      <c r="O60" s="1428"/>
      <c r="P60" s="1428"/>
      <c r="Q60" s="1428"/>
      <c r="R60" s="1428"/>
      <c r="S60" s="1428"/>
      <c r="T60" s="1428"/>
      <c r="U60" s="1428"/>
      <c r="V60" s="1428"/>
      <c r="W60" s="1416" t="s">
        <v>305</v>
      </c>
      <c r="X60" s="1416"/>
      <c r="Y60" s="1416"/>
      <c r="Z60" s="1416"/>
      <c r="AA60" s="1416"/>
      <c r="AB60" s="348"/>
      <c r="AC60" s="348"/>
      <c r="AD60" s="348"/>
      <c r="AE60" s="348"/>
      <c r="AF60" s="348"/>
      <c r="AG60" s="347"/>
      <c r="AH60" s="1"/>
    </row>
    <row r="61" spans="1:47" ht="25.2" customHeight="1" thickBot="1">
      <c r="A61" s="579"/>
      <c r="B61" s="1465" t="s">
        <v>304</v>
      </c>
      <c r="C61" s="1465"/>
      <c r="D61" s="1465"/>
      <c r="E61" s="1465"/>
      <c r="F61" s="1465"/>
      <c r="G61" s="1465"/>
      <c r="H61" s="1465"/>
      <c r="I61" s="580"/>
      <c r="J61" s="1332"/>
      <c r="K61" s="1333"/>
      <c r="L61" s="1333"/>
      <c r="M61" s="1333"/>
      <c r="N61" s="1333"/>
      <c r="O61" s="1333"/>
      <c r="P61" s="1333"/>
      <c r="Q61" s="1333"/>
      <c r="R61" s="1333"/>
      <c r="S61" s="1370" t="s">
        <v>303</v>
      </c>
      <c r="T61" s="1370"/>
      <c r="U61" s="1370"/>
      <c r="V61" s="1417"/>
      <c r="W61" s="1417"/>
      <c r="X61" s="1417"/>
      <c r="Y61" s="1417"/>
      <c r="Z61" s="1417"/>
      <c r="AA61" s="1417"/>
      <c r="AB61" s="1417"/>
      <c r="AC61" s="1417"/>
      <c r="AD61" s="1370" t="s">
        <v>302</v>
      </c>
      <c r="AE61" s="1370"/>
      <c r="AF61" s="1370"/>
      <c r="AG61" s="1419"/>
      <c r="AH61" s="1"/>
    </row>
    <row r="62" spans="1:47" s="27" customFormat="1" ht="24.75" customHeight="1">
      <c r="A62" s="1337" t="s">
        <v>731</v>
      </c>
      <c r="B62" s="1338"/>
      <c r="C62" s="1338"/>
      <c r="D62" s="1338"/>
      <c r="E62" s="1338"/>
      <c r="F62" s="1338"/>
      <c r="G62" s="1338"/>
      <c r="H62" s="1338"/>
      <c r="I62" s="1338"/>
      <c r="J62" s="1338"/>
      <c r="K62" s="1338"/>
      <c r="L62" s="1338"/>
      <c r="M62" s="1338"/>
      <c r="N62" s="1338"/>
      <c r="O62" s="1338"/>
      <c r="P62" s="1338"/>
      <c r="Q62" s="1338"/>
      <c r="R62" s="1338"/>
      <c r="S62" s="1338"/>
      <c r="T62" s="1338"/>
      <c r="U62" s="1338"/>
      <c r="V62" s="1338"/>
      <c r="W62" s="275"/>
      <c r="X62" s="275"/>
      <c r="Y62" s="275"/>
      <c r="Z62" s="275"/>
      <c r="AA62" s="275"/>
      <c r="AB62" s="275"/>
      <c r="AC62" s="275"/>
      <c r="AD62" s="275"/>
      <c r="AE62" s="275"/>
      <c r="AF62" s="275"/>
      <c r="AG62" s="314"/>
      <c r="AH62" s="1"/>
    </row>
    <row r="63" spans="1:47" s="27" customFormat="1" ht="37.200000000000003" customHeight="1" thickBot="1">
      <c r="A63" s="1339"/>
      <c r="B63" s="1340"/>
      <c r="C63" s="1340"/>
      <c r="D63" s="1340"/>
      <c r="E63" s="1340"/>
      <c r="F63" s="1340"/>
      <c r="G63" s="1340"/>
      <c r="H63" s="1340"/>
      <c r="I63" s="1340"/>
      <c r="J63" s="1340"/>
      <c r="K63" s="1340"/>
      <c r="L63" s="1340"/>
      <c r="M63" s="1340"/>
      <c r="N63" s="1340"/>
      <c r="O63" s="1340"/>
      <c r="P63" s="1340"/>
      <c r="Q63" s="1340"/>
      <c r="R63" s="1340"/>
      <c r="S63" s="1340"/>
      <c r="T63" s="1340"/>
      <c r="U63" s="1340"/>
      <c r="V63" s="1340"/>
      <c r="W63" s="1340"/>
      <c r="X63" s="1340"/>
      <c r="Y63" s="1340"/>
      <c r="Z63" s="1340"/>
      <c r="AA63" s="1340"/>
      <c r="AB63" s="1340"/>
      <c r="AC63" s="1340"/>
      <c r="AD63" s="1340"/>
      <c r="AE63" s="1340"/>
      <c r="AF63" s="1340"/>
      <c r="AG63" s="1341"/>
      <c r="AM63" s="1"/>
      <c r="AN63" s="1"/>
      <c r="AO63" s="1"/>
      <c r="AP63" s="1"/>
      <c r="AQ63" s="1"/>
      <c r="AR63" s="1"/>
      <c r="AS63" s="1"/>
      <c r="AT63" s="1"/>
      <c r="AU63" s="1"/>
    </row>
    <row r="64" spans="1:47" ht="25.5" customHeight="1">
      <c r="A64" s="1337" t="s">
        <v>732</v>
      </c>
      <c r="B64" s="1338"/>
      <c r="C64" s="1338"/>
      <c r="D64" s="1338"/>
      <c r="E64" s="1338"/>
      <c r="F64" s="1338"/>
      <c r="G64" s="1338"/>
      <c r="H64" s="1338"/>
      <c r="I64" s="1338"/>
      <c r="J64" s="1338"/>
      <c r="K64" s="1338"/>
      <c r="L64" s="1338"/>
      <c r="M64" s="1338"/>
      <c r="N64" s="1338"/>
      <c r="O64" s="1338"/>
      <c r="P64" s="1338"/>
      <c r="Q64" s="1338"/>
      <c r="R64" s="1338"/>
      <c r="S64" s="1338"/>
      <c r="T64" s="1338"/>
      <c r="U64" s="1338"/>
      <c r="V64" s="1338"/>
      <c r="W64" s="1338"/>
      <c r="X64" s="1338"/>
      <c r="Y64" s="1338"/>
      <c r="Z64" s="1338"/>
      <c r="AA64" s="1338"/>
      <c r="AB64" s="1338"/>
      <c r="AC64" s="1338"/>
      <c r="AD64" s="1338"/>
      <c r="AE64" s="1338"/>
      <c r="AF64" s="1338"/>
      <c r="AG64" s="314"/>
    </row>
    <row r="65" spans="1:42" ht="25.5" customHeight="1">
      <c r="A65" s="323"/>
      <c r="B65" s="1342" t="s">
        <v>289</v>
      </c>
      <c r="C65" s="1342"/>
      <c r="D65" s="1342"/>
      <c r="E65" s="1342"/>
      <c r="F65" s="1342"/>
      <c r="G65" s="1342"/>
      <c r="H65" s="1342"/>
      <c r="I65" s="1342"/>
      <c r="J65" s="1342"/>
      <c r="K65" s="1342"/>
      <c r="L65" s="1342"/>
      <c r="M65" s="1342"/>
      <c r="N65" s="1342"/>
      <c r="O65" s="1342"/>
      <c r="P65" s="1342"/>
      <c r="Q65" s="1342"/>
      <c r="R65" s="1342"/>
      <c r="S65" s="1342"/>
      <c r="T65" s="1342"/>
      <c r="U65" s="1342"/>
      <c r="V65" s="1342"/>
      <c r="W65" s="1342"/>
      <c r="X65" s="1342"/>
      <c r="Y65" s="1342"/>
      <c r="Z65" s="1342"/>
      <c r="AA65" s="1342"/>
      <c r="AB65" s="1342"/>
      <c r="AC65" s="1342"/>
      <c r="AD65" s="1342"/>
      <c r="AE65" s="1342"/>
      <c r="AF65" s="1342"/>
      <c r="AG65" s="270"/>
    </row>
    <row r="66" spans="1:42" ht="25.5" customHeight="1">
      <c r="A66" s="1343"/>
      <c r="B66" s="1344"/>
      <c r="C66" s="1344"/>
      <c r="D66" s="1344"/>
      <c r="E66" s="1344"/>
      <c r="F66" s="1344"/>
      <c r="G66" s="1344"/>
      <c r="H66" s="1344"/>
      <c r="I66" s="1344"/>
      <c r="J66" s="1344"/>
      <c r="K66" s="1344"/>
      <c r="L66" s="1344"/>
      <c r="M66" s="1344"/>
      <c r="N66" s="1344"/>
      <c r="O66" s="1344"/>
      <c r="P66" s="1344"/>
      <c r="Q66" s="1344"/>
      <c r="R66" s="1344"/>
      <c r="S66" s="1344"/>
      <c r="T66" s="1344"/>
      <c r="U66" s="1344"/>
      <c r="V66" s="1344"/>
      <c r="W66" s="1344"/>
      <c r="X66" s="1344"/>
      <c r="Y66" s="1344"/>
      <c r="Z66" s="1344"/>
      <c r="AA66" s="1344"/>
      <c r="AB66" s="1344"/>
      <c r="AC66" s="1344"/>
      <c r="AD66" s="1344"/>
      <c r="AE66" s="1344"/>
      <c r="AF66" s="1344"/>
      <c r="AG66" s="1345"/>
    </row>
    <row r="67" spans="1:42" ht="25.5" customHeight="1" thickBot="1">
      <c r="A67" s="1339"/>
      <c r="B67" s="1340"/>
      <c r="C67" s="1340"/>
      <c r="D67" s="1340"/>
      <c r="E67" s="1340"/>
      <c r="F67" s="1340"/>
      <c r="G67" s="1340"/>
      <c r="H67" s="1340"/>
      <c r="I67" s="1340"/>
      <c r="J67" s="1340"/>
      <c r="K67" s="1340"/>
      <c r="L67" s="1340"/>
      <c r="M67" s="1340"/>
      <c r="N67" s="1340"/>
      <c r="O67" s="1340"/>
      <c r="P67" s="1340"/>
      <c r="Q67" s="1340"/>
      <c r="R67" s="1340"/>
      <c r="S67" s="1340"/>
      <c r="T67" s="1340"/>
      <c r="U67" s="1340"/>
      <c r="V67" s="1340"/>
      <c r="W67" s="1340"/>
      <c r="X67" s="1340"/>
      <c r="Y67" s="1340"/>
      <c r="Z67" s="1340"/>
      <c r="AA67" s="1340"/>
      <c r="AB67" s="1340"/>
      <c r="AC67" s="1340"/>
      <c r="AD67" s="1340"/>
      <c r="AE67" s="1340"/>
      <c r="AF67" s="1340"/>
      <c r="AG67" s="1341"/>
    </row>
    <row r="68" spans="1:42" ht="25.5" customHeight="1">
      <c r="A68" s="1337" t="s">
        <v>733</v>
      </c>
      <c r="B68" s="1338"/>
      <c r="C68" s="1338"/>
      <c r="D68" s="1338"/>
      <c r="E68" s="1338"/>
      <c r="F68" s="1338"/>
      <c r="G68" s="1338"/>
      <c r="H68" s="1338"/>
      <c r="I68" s="1338"/>
      <c r="J68" s="1338"/>
      <c r="K68" s="1338"/>
      <c r="L68" s="1338"/>
      <c r="M68" s="1338"/>
      <c r="N68" s="1338"/>
      <c r="O68" s="1338"/>
      <c r="P68" s="1338"/>
      <c r="Q68" s="1338"/>
      <c r="R68" s="1338"/>
      <c r="S68" s="1338"/>
      <c r="T68" s="1338"/>
      <c r="U68" s="1338"/>
      <c r="V68" s="1338"/>
      <c r="W68" s="1338"/>
      <c r="X68" s="1338"/>
      <c r="Y68" s="1338"/>
      <c r="Z68" s="1338"/>
      <c r="AA68" s="275"/>
      <c r="AB68" s="275"/>
      <c r="AC68" s="275"/>
      <c r="AD68" s="275"/>
      <c r="AE68" s="275"/>
      <c r="AF68" s="275"/>
      <c r="AG68" s="314"/>
    </row>
    <row r="69" spans="1:42" ht="25.5" customHeight="1">
      <c r="A69" s="1343"/>
      <c r="B69" s="1344"/>
      <c r="C69" s="1344"/>
      <c r="D69" s="1344"/>
      <c r="E69" s="1344"/>
      <c r="F69" s="1344"/>
      <c r="G69" s="1344"/>
      <c r="H69" s="1344"/>
      <c r="I69" s="1344"/>
      <c r="J69" s="1344"/>
      <c r="K69" s="1344"/>
      <c r="L69" s="1344"/>
      <c r="M69" s="1344"/>
      <c r="N69" s="1344"/>
      <c r="O69" s="1344"/>
      <c r="P69" s="1344"/>
      <c r="Q69" s="1344"/>
      <c r="R69" s="1344"/>
      <c r="S69" s="1344"/>
      <c r="T69" s="1344"/>
      <c r="U69" s="1344"/>
      <c r="V69" s="1344"/>
      <c r="W69" s="1344"/>
      <c r="X69" s="1344"/>
      <c r="Y69" s="1344"/>
      <c r="Z69" s="1344"/>
      <c r="AA69" s="1344"/>
      <c r="AB69" s="1344"/>
      <c r="AC69" s="1344"/>
      <c r="AD69" s="1344"/>
      <c r="AE69" s="1344"/>
      <c r="AF69" s="1344"/>
      <c r="AG69" s="1345"/>
    </row>
    <row r="70" spans="1:42" ht="25.5" customHeight="1" thickBot="1">
      <c r="A70" s="1339"/>
      <c r="B70" s="1340"/>
      <c r="C70" s="1340"/>
      <c r="D70" s="1340"/>
      <c r="E70" s="1340"/>
      <c r="F70" s="1340"/>
      <c r="G70" s="1340"/>
      <c r="H70" s="1340"/>
      <c r="I70" s="1340"/>
      <c r="J70" s="1340"/>
      <c r="K70" s="1340"/>
      <c r="L70" s="1340"/>
      <c r="M70" s="1340"/>
      <c r="N70" s="1340"/>
      <c r="O70" s="1340"/>
      <c r="P70" s="1340"/>
      <c r="Q70" s="1340"/>
      <c r="R70" s="1340"/>
      <c r="S70" s="1340"/>
      <c r="T70" s="1340"/>
      <c r="U70" s="1340"/>
      <c r="V70" s="1340"/>
      <c r="W70" s="1340"/>
      <c r="X70" s="1340"/>
      <c r="Y70" s="1340"/>
      <c r="Z70" s="1340"/>
      <c r="AA70" s="1340"/>
      <c r="AB70" s="1340"/>
      <c r="AC70" s="1340"/>
      <c r="AD70" s="1340"/>
      <c r="AE70" s="1340"/>
      <c r="AF70" s="1340"/>
      <c r="AG70" s="1341"/>
    </row>
    <row r="71" spans="1:42" ht="25.5" customHeight="1">
      <c r="A71" s="1337" t="s">
        <v>713</v>
      </c>
      <c r="B71" s="1338"/>
      <c r="C71" s="1338"/>
      <c r="D71" s="1338"/>
      <c r="E71" s="1338"/>
      <c r="F71" s="1338"/>
      <c r="G71" s="1338"/>
      <c r="H71" s="1338"/>
      <c r="I71" s="1338"/>
      <c r="J71" s="1338"/>
      <c r="K71" s="1338"/>
      <c r="L71" s="1338"/>
      <c r="M71" s="1338"/>
      <c r="N71" s="1338"/>
      <c r="O71" s="1338"/>
      <c r="P71" s="1338"/>
      <c r="Q71" s="1338"/>
      <c r="R71" s="1338"/>
      <c r="S71" s="1338"/>
      <c r="T71" s="1338"/>
      <c r="U71" s="1338"/>
      <c r="V71" s="1338"/>
      <c r="W71" s="1338"/>
      <c r="X71" s="1338"/>
      <c r="Y71" s="1338"/>
      <c r="Z71" s="1338"/>
      <c r="AA71" s="322"/>
      <c r="AB71" s="322"/>
      <c r="AC71" s="322"/>
      <c r="AD71" s="322"/>
      <c r="AE71" s="322"/>
      <c r="AF71" s="322"/>
      <c r="AG71" s="321"/>
    </row>
    <row r="72" spans="1:42" ht="25.5" customHeight="1">
      <c r="A72" s="320"/>
      <c r="B72" s="1342" t="s">
        <v>288</v>
      </c>
      <c r="C72" s="1342"/>
      <c r="D72" s="1342"/>
      <c r="E72" s="1342"/>
      <c r="F72" s="1342"/>
      <c r="G72" s="1342"/>
      <c r="H72" s="1342"/>
      <c r="I72" s="1342"/>
      <c r="J72" s="1342"/>
      <c r="K72" s="1342"/>
      <c r="L72" s="1342"/>
      <c r="M72" s="1342"/>
      <c r="N72" s="1342"/>
      <c r="O72" s="1342"/>
      <c r="P72" s="1342"/>
      <c r="Q72" s="1342"/>
      <c r="R72" s="1342"/>
      <c r="S72" s="1342"/>
      <c r="T72" s="1342"/>
      <c r="U72" s="1342"/>
      <c r="V72" s="1342"/>
      <c r="W72" s="1342"/>
      <c r="X72" s="1342"/>
      <c r="Y72" s="1342"/>
      <c r="Z72" s="1342"/>
      <c r="AA72" s="1342"/>
      <c r="AB72" s="1342"/>
      <c r="AC72" s="1342"/>
      <c r="AD72" s="1342"/>
      <c r="AE72" s="1342"/>
      <c r="AF72" s="1342"/>
      <c r="AG72" s="319"/>
    </row>
    <row r="73" spans="1:42" ht="25.5" customHeight="1">
      <c r="A73" s="1343"/>
      <c r="B73" s="1344"/>
      <c r="C73" s="1344"/>
      <c r="D73" s="1344"/>
      <c r="E73" s="1344"/>
      <c r="F73" s="1344"/>
      <c r="G73" s="1344"/>
      <c r="H73" s="1344"/>
      <c r="I73" s="1344"/>
      <c r="J73" s="1344"/>
      <c r="K73" s="1344"/>
      <c r="L73" s="1344"/>
      <c r="M73" s="1344"/>
      <c r="N73" s="1344"/>
      <c r="O73" s="1344"/>
      <c r="P73" s="1344"/>
      <c r="Q73" s="1344"/>
      <c r="R73" s="1344"/>
      <c r="S73" s="1344"/>
      <c r="T73" s="1344"/>
      <c r="U73" s="1344"/>
      <c r="V73" s="1344"/>
      <c r="W73" s="1344"/>
      <c r="X73" s="1344"/>
      <c r="Y73" s="1344"/>
      <c r="Z73" s="1344"/>
      <c r="AA73" s="1344"/>
      <c r="AB73" s="1344"/>
      <c r="AC73" s="1344"/>
      <c r="AD73" s="1344"/>
      <c r="AE73" s="1344"/>
      <c r="AF73" s="1344"/>
      <c r="AG73" s="1345"/>
    </row>
    <row r="74" spans="1:42" ht="22.95" customHeight="1" thickBot="1">
      <c r="A74" s="1339"/>
      <c r="B74" s="1340"/>
      <c r="C74" s="1340"/>
      <c r="D74" s="1340"/>
      <c r="E74" s="1340"/>
      <c r="F74" s="1340"/>
      <c r="G74" s="1340"/>
      <c r="H74" s="1340"/>
      <c r="I74" s="1340"/>
      <c r="J74" s="1340"/>
      <c r="K74" s="1340"/>
      <c r="L74" s="1340"/>
      <c r="M74" s="1340"/>
      <c r="N74" s="1340"/>
      <c r="O74" s="1340"/>
      <c r="P74" s="1340"/>
      <c r="Q74" s="1340"/>
      <c r="R74" s="1340"/>
      <c r="S74" s="1340"/>
      <c r="T74" s="1340"/>
      <c r="U74" s="1340"/>
      <c r="V74" s="1340"/>
      <c r="W74" s="1340"/>
      <c r="X74" s="1340"/>
      <c r="Y74" s="1340"/>
      <c r="Z74" s="1340"/>
      <c r="AA74" s="1340"/>
      <c r="AB74" s="1340"/>
      <c r="AC74" s="1340"/>
      <c r="AD74" s="1340"/>
      <c r="AE74" s="1340"/>
      <c r="AF74" s="1340"/>
      <c r="AG74" s="1341"/>
    </row>
    <row r="75" spans="1:42" ht="19.2" customHeight="1">
      <c r="A75" s="1334" t="s">
        <v>424</v>
      </c>
      <c r="B75" s="1335"/>
      <c r="C75" s="1335"/>
      <c r="D75" s="1335"/>
      <c r="E75" s="1335"/>
      <c r="F75" s="1335"/>
      <c r="G75" s="1335"/>
      <c r="H75" s="1335"/>
      <c r="I75" s="1335"/>
      <c r="J75" s="1335"/>
      <c r="K75" s="1335"/>
      <c r="L75" s="1335"/>
      <c r="M75" s="1335"/>
      <c r="N75" s="1335"/>
      <c r="O75" s="1335"/>
      <c r="P75" s="1335"/>
      <c r="Q75" s="1335"/>
      <c r="R75" s="1335"/>
      <c r="S75" s="1335"/>
      <c r="T75" s="1335"/>
      <c r="U75" s="1335"/>
      <c r="V75" s="1335"/>
      <c r="W75" s="1335"/>
      <c r="X75" s="1335"/>
      <c r="Y75" s="1335"/>
      <c r="Z75" s="1335"/>
      <c r="AA75" s="1335"/>
      <c r="AB75" s="1335"/>
      <c r="AC75" s="1335"/>
      <c r="AD75" s="1335"/>
      <c r="AE75" s="1335"/>
      <c r="AF75" s="1335"/>
      <c r="AG75" s="1336"/>
      <c r="AP75" s="553" t="s">
        <v>285</v>
      </c>
    </row>
    <row r="76" spans="1:42" ht="25.5" customHeight="1">
      <c r="A76" s="318" t="s">
        <v>714</v>
      </c>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c r="AA76" s="317"/>
      <c r="AB76" s="317"/>
      <c r="AC76" s="317"/>
      <c r="AD76" s="317"/>
      <c r="AE76" s="317"/>
      <c r="AF76" s="317"/>
      <c r="AG76" s="316"/>
      <c r="AP76" s="553" t="s">
        <v>284</v>
      </c>
    </row>
    <row r="77" spans="1:42" ht="25.5" customHeight="1">
      <c r="A77" s="1413"/>
      <c r="B77" s="1414"/>
      <c r="C77" s="290" t="s">
        <v>425</v>
      </c>
      <c r="D77" s="471"/>
      <c r="E77" s="290"/>
      <c r="F77" s="1414"/>
      <c r="G77" s="1414"/>
      <c r="H77" s="290" t="s">
        <v>426</v>
      </c>
      <c r="I77" s="471"/>
      <c r="J77" s="290"/>
      <c r="K77" s="290"/>
      <c r="L77" s="290"/>
      <c r="M77" s="290"/>
      <c r="N77" s="290"/>
      <c r="O77" s="290"/>
      <c r="P77" s="472"/>
      <c r="Q77" s="472"/>
      <c r="R77" s="472"/>
      <c r="S77" s="472"/>
      <c r="T77" s="472"/>
      <c r="U77" s="472"/>
      <c r="V77" s="472"/>
      <c r="W77" s="472"/>
      <c r="X77" s="470"/>
      <c r="Y77" s="290"/>
      <c r="Z77" s="470"/>
      <c r="AA77" s="470"/>
      <c r="AG77" s="270"/>
      <c r="AP77" s="553" t="s">
        <v>283</v>
      </c>
    </row>
    <row r="78" spans="1:42" ht="25.5" customHeight="1" thickBot="1">
      <c r="A78" s="220"/>
      <c r="B78" s="1465" t="s">
        <v>287</v>
      </c>
      <c r="C78" s="1465"/>
      <c r="D78" s="1465"/>
      <c r="E78" s="1465"/>
      <c r="F78" s="1465"/>
      <c r="G78" s="1465"/>
      <c r="H78" s="315"/>
      <c r="I78" s="1462"/>
      <c r="J78" s="1463"/>
      <c r="K78" s="1463"/>
      <c r="L78" s="1463"/>
      <c r="M78" s="1463"/>
      <c r="N78" s="1463"/>
      <c r="O78" s="1463"/>
      <c r="P78" s="1463"/>
      <c r="Q78" s="1463"/>
      <c r="R78" s="1463"/>
      <c r="S78" s="1463"/>
      <c r="T78" s="1463"/>
      <c r="U78" s="1463"/>
      <c r="V78" s="1463"/>
      <c r="W78" s="1463"/>
      <c r="X78" s="1463"/>
      <c r="Y78" s="1463"/>
      <c r="Z78" s="1463"/>
      <c r="AA78" s="1463"/>
      <c r="AB78" s="1463"/>
      <c r="AC78" s="1463"/>
      <c r="AD78" s="1463"/>
      <c r="AE78" s="1463"/>
      <c r="AF78" s="1463"/>
      <c r="AG78" s="1464"/>
      <c r="AH78" s="1"/>
      <c r="AP78" s="553" t="s">
        <v>282</v>
      </c>
    </row>
    <row r="79" spans="1:42" ht="17.25" customHeight="1">
      <c r="B79" s="327"/>
      <c r="C79" s="327"/>
      <c r="D79" s="327"/>
      <c r="E79" s="327"/>
      <c r="F79" s="327"/>
      <c r="G79" s="327"/>
      <c r="H79" s="327"/>
      <c r="I79" s="327"/>
      <c r="J79" s="327"/>
      <c r="K79" s="327"/>
      <c r="L79" s="327"/>
      <c r="M79" s="327"/>
      <c r="N79" s="327"/>
      <c r="O79" s="327"/>
      <c r="P79" s="226"/>
      <c r="Q79" s="226"/>
      <c r="R79" s="226"/>
      <c r="S79" s="226"/>
      <c r="T79" s="407"/>
      <c r="U79" s="407"/>
      <c r="V79" s="407"/>
      <c r="W79" s="407"/>
      <c r="X79" s="407"/>
      <c r="Y79" s="407"/>
      <c r="Z79" s="407"/>
      <c r="AA79" s="407"/>
      <c r="AB79" s="226"/>
      <c r="AC79" s="226"/>
      <c r="AD79" s="226"/>
      <c r="AE79" s="226"/>
      <c r="AF79" s="226"/>
      <c r="AG79" s="226"/>
      <c r="AP79" s="553" t="s">
        <v>281</v>
      </c>
    </row>
    <row r="80" spans="1:42" ht="25.2" customHeight="1" thickBot="1">
      <c r="A80" s="859" t="s">
        <v>695</v>
      </c>
      <c r="B80" s="859"/>
      <c r="C80" s="859"/>
      <c r="D80" s="859"/>
      <c r="E80" s="859"/>
      <c r="F80" s="859"/>
      <c r="G80" s="859"/>
      <c r="H80" s="859"/>
      <c r="I80" s="859"/>
      <c r="J80" s="859"/>
      <c r="K80" s="859"/>
      <c r="L80" s="859"/>
      <c r="M80" s="859"/>
      <c r="N80" s="859"/>
      <c r="O80" s="859"/>
      <c r="P80" s="859"/>
      <c r="Q80" s="859"/>
      <c r="R80" s="859"/>
      <c r="S80" s="859"/>
      <c r="T80" s="859"/>
      <c r="U80" s="859"/>
      <c r="V80" s="859"/>
      <c r="W80" s="407"/>
      <c r="X80" s="407"/>
      <c r="Y80" s="407"/>
      <c r="Z80" s="407"/>
      <c r="AA80" s="407"/>
      <c r="AB80" s="226"/>
      <c r="AC80" s="226"/>
      <c r="AD80" s="226"/>
      <c r="AE80" s="226"/>
      <c r="AF80" s="226"/>
      <c r="AG80" s="226"/>
      <c r="AH80" s="1"/>
    </row>
    <row r="81" spans="1:45" ht="25.2" customHeight="1">
      <c r="A81" s="1466" t="s">
        <v>542</v>
      </c>
      <c r="B81" s="1467"/>
      <c r="C81" s="1468"/>
      <c r="D81" s="1468"/>
      <c r="E81" s="1468"/>
      <c r="F81" s="1468"/>
      <c r="G81" s="1468"/>
      <c r="H81" s="1388"/>
      <c r="I81" s="1389"/>
      <c r="J81" s="1389"/>
      <c r="K81" s="1389"/>
      <c r="L81" s="1389"/>
      <c r="M81" s="1389"/>
      <c r="N81" s="1389"/>
      <c r="O81" s="1389"/>
      <c r="P81" s="1389"/>
      <c r="Q81" s="1389"/>
      <c r="R81" s="1389"/>
      <c r="S81" s="1389"/>
      <c r="T81" s="1389"/>
      <c r="U81" s="1389"/>
      <c r="V81" s="1389"/>
      <c r="W81" s="1389"/>
      <c r="X81" s="1389"/>
      <c r="Y81" s="1389"/>
      <c r="Z81" s="1389"/>
      <c r="AA81" s="1389"/>
      <c r="AB81" s="1389"/>
      <c r="AC81" s="1389"/>
      <c r="AD81" s="1389"/>
      <c r="AE81" s="1389"/>
      <c r="AF81" s="1389"/>
      <c r="AG81" s="1390"/>
      <c r="AH81" s="1"/>
      <c r="AI81" s="1" t="s">
        <v>1005</v>
      </c>
    </row>
    <row r="82" spans="1:45" ht="19.95" customHeight="1">
      <c r="A82" s="1346" t="s">
        <v>521</v>
      </c>
      <c r="B82" s="1013"/>
      <c r="C82" s="1357" t="s">
        <v>704</v>
      </c>
      <c r="D82" s="1358"/>
      <c r="E82" s="1358"/>
      <c r="F82" s="1358"/>
      <c r="G82" s="1358"/>
      <c r="H82" s="1358"/>
      <c r="I82" s="1358"/>
      <c r="J82" s="1358"/>
      <c r="K82" s="1358"/>
      <c r="L82" s="1358"/>
      <c r="M82" s="1358"/>
      <c r="N82" s="1358"/>
      <c r="O82" s="1358"/>
      <c r="P82" s="1358"/>
      <c r="Q82" s="1358"/>
      <c r="R82" s="1358"/>
      <c r="S82" s="1358"/>
      <c r="T82" s="1358"/>
      <c r="U82" s="1347" t="str">
        <f>IFERROR(ROUNDDOWN(N40*10000*VLOOKUP(H81,AP85:AQ89,2,FALSE),-3),"")</f>
        <v/>
      </c>
      <c r="V82" s="1348"/>
      <c r="W82" s="1348"/>
      <c r="X82" s="1348"/>
      <c r="Y82" s="1348"/>
      <c r="Z82" s="1349"/>
      <c r="AA82" s="873" t="str">
        <f>IF(AND(U$82&gt;1000,U$85&gt;1000,U$86&gt;1000,U82=MIN(U$82:Z$86)),"〇","")</f>
        <v/>
      </c>
      <c r="AB82" s="873"/>
      <c r="AC82" s="873"/>
      <c r="AD82" s="873"/>
      <c r="AE82" s="873"/>
      <c r="AF82" s="873"/>
      <c r="AG82" s="1365"/>
      <c r="AH82" s="1"/>
      <c r="AI82" s="1" t="s">
        <v>1004</v>
      </c>
    </row>
    <row r="83" spans="1:45" ht="19.95" customHeight="1">
      <c r="A83" s="916"/>
      <c r="B83" s="797"/>
      <c r="C83" s="575"/>
      <c r="D83" s="1361">
        <f>N40</f>
        <v>0</v>
      </c>
      <c r="E83" s="1362"/>
      <c r="F83" s="1362"/>
      <c r="G83" s="1362"/>
      <c r="H83" s="1362"/>
      <c r="I83" s="1385" t="s">
        <v>707</v>
      </c>
      <c r="J83" s="1385"/>
      <c r="K83" s="1385"/>
      <c r="L83" s="1385"/>
      <c r="M83" s="1362" t="str">
        <f>IFERROR(VLOOKUP(H81,AP85:AQ89,2,FALSE),"")</f>
        <v/>
      </c>
      <c r="N83" s="1362"/>
      <c r="O83" s="1356" t="s">
        <v>355</v>
      </c>
      <c r="P83" s="1356"/>
      <c r="Q83" s="573"/>
      <c r="R83" s="573"/>
      <c r="S83" s="573"/>
      <c r="T83" s="573"/>
      <c r="U83" s="1350"/>
      <c r="V83" s="1351"/>
      <c r="W83" s="1351"/>
      <c r="X83" s="1351"/>
      <c r="Y83" s="1351"/>
      <c r="Z83" s="1352"/>
      <c r="AA83" s="873"/>
      <c r="AB83" s="873"/>
      <c r="AC83" s="873"/>
      <c r="AD83" s="873"/>
      <c r="AE83" s="873"/>
      <c r="AF83" s="873"/>
      <c r="AG83" s="1365"/>
      <c r="AH83" s="1"/>
    </row>
    <row r="84" spans="1:45" ht="19.95" customHeight="1">
      <c r="A84" s="1015"/>
      <c r="B84" s="1016"/>
      <c r="C84" s="576"/>
      <c r="D84" s="1359" t="s">
        <v>705</v>
      </c>
      <c r="E84" s="1359"/>
      <c r="F84" s="1359"/>
      <c r="G84" s="1359"/>
      <c r="H84" s="1359"/>
      <c r="I84" s="1359"/>
      <c r="J84" s="574"/>
      <c r="K84" s="574"/>
      <c r="L84" s="1360" t="s">
        <v>706</v>
      </c>
      <c r="M84" s="1360"/>
      <c r="N84" s="1360"/>
      <c r="O84" s="1360"/>
      <c r="P84" s="1360"/>
      <c r="Q84" s="1360"/>
      <c r="R84" s="577"/>
      <c r="S84" s="577"/>
      <c r="T84" s="577"/>
      <c r="U84" s="1353"/>
      <c r="V84" s="1354"/>
      <c r="W84" s="1354"/>
      <c r="X84" s="1354"/>
      <c r="Y84" s="1354"/>
      <c r="Z84" s="1355"/>
      <c r="AA84" s="873"/>
      <c r="AB84" s="873"/>
      <c r="AC84" s="873"/>
      <c r="AD84" s="873"/>
      <c r="AE84" s="873"/>
      <c r="AF84" s="873"/>
      <c r="AG84" s="1365"/>
      <c r="AH84" s="1"/>
      <c r="AP84" s="538" t="s">
        <v>531</v>
      </c>
      <c r="AQ84" s="536" t="s">
        <v>539</v>
      </c>
      <c r="AR84" s="539" t="s">
        <v>532</v>
      </c>
      <c r="AS84" s="536" t="s">
        <v>825</v>
      </c>
    </row>
    <row r="85" spans="1:45" ht="25.2" customHeight="1">
      <c r="A85" s="979" t="s">
        <v>522</v>
      </c>
      <c r="B85" s="873"/>
      <c r="C85" s="1399" t="s">
        <v>824</v>
      </c>
      <c r="D85" s="1400"/>
      <c r="E85" s="1400"/>
      <c r="F85" s="1400"/>
      <c r="G85" s="1400"/>
      <c r="H85" s="1400"/>
      <c r="I85" s="1400"/>
      <c r="J85" s="1400"/>
      <c r="K85" s="1400"/>
      <c r="L85" s="1400"/>
      <c r="M85" s="1400"/>
      <c r="N85" s="1400"/>
      <c r="O85" s="1400"/>
      <c r="P85" s="1400"/>
      <c r="Q85" s="1400"/>
      <c r="R85" s="1400"/>
      <c r="S85" s="1400"/>
      <c r="T85" s="1400"/>
      <c r="U85" s="1401" t="str">
        <f>IFERROR(ROUNDDOWN(R103*IF(H81="","",VLOOKUP(H81,AP84:AS91,4,FALSE)),-3),"")</f>
        <v/>
      </c>
      <c r="V85" s="1401"/>
      <c r="W85" s="1401"/>
      <c r="X85" s="1401"/>
      <c r="Y85" s="1401"/>
      <c r="Z85" s="1402"/>
      <c r="AA85" s="873" t="str">
        <f>IF(AND(U$82&gt;1000,U$85&gt;1000,U$86&gt;1000,U85=MIN(U$82:Z$86)),"〇","")</f>
        <v/>
      </c>
      <c r="AB85" s="873"/>
      <c r="AC85" s="873"/>
      <c r="AD85" s="873"/>
      <c r="AE85" s="873"/>
      <c r="AF85" s="873"/>
      <c r="AG85" s="1365"/>
      <c r="AH85" s="1"/>
      <c r="AP85" s="227" t="s">
        <v>534</v>
      </c>
      <c r="AQ85" s="536">
        <v>4</v>
      </c>
      <c r="AR85" s="540">
        <v>1200000</v>
      </c>
      <c r="AS85" s="536">
        <f t="shared" ref="AS85:AS87" si="0">1/3</f>
        <v>0.33333333333333331</v>
      </c>
    </row>
    <row r="86" spans="1:45" ht="25.2" customHeight="1">
      <c r="A86" s="979" t="s">
        <v>523</v>
      </c>
      <c r="B86" s="873"/>
      <c r="C86" s="985" t="s">
        <v>533</v>
      </c>
      <c r="D86" s="985"/>
      <c r="E86" s="985"/>
      <c r="F86" s="985"/>
      <c r="G86" s="985"/>
      <c r="H86" s="985"/>
      <c r="I86" s="985"/>
      <c r="J86" s="985"/>
      <c r="K86" s="985"/>
      <c r="L86" s="985"/>
      <c r="M86" s="985"/>
      <c r="N86" s="985"/>
      <c r="O86" s="985"/>
      <c r="P86" s="985"/>
      <c r="Q86" s="985"/>
      <c r="R86" s="985"/>
      <c r="S86" s="985"/>
      <c r="T86" s="985"/>
      <c r="U86" s="1363" t="str">
        <f>IFERROR(VLOOKUP(H81,AP84:AR90,3,FALSE),"")</f>
        <v/>
      </c>
      <c r="V86" s="1363"/>
      <c r="W86" s="1363"/>
      <c r="X86" s="1363"/>
      <c r="Y86" s="1363"/>
      <c r="Z86" s="1364"/>
      <c r="AA86" s="873" t="str">
        <f>IF(AND(U$82&gt;1000,U$85&gt;1000,U$86&gt;1000,U86=MIN(U$82:Z$86)),"〇","")</f>
        <v/>
      </c>
      <c r="AB86" s="873"/>
      <c r="AC86" s="873"/>
      <c r="AD86" s="873"/>
      <c r="AE86" s="873"/>
      <c r="AF86" s="873"/>
      <c r="AG86" s="1365"/>
      <c r="AH86" s="1"/>
      <c r="AP86" s="227" t="s">
        <v>536</v>
      </c>
      <c r="AQ86" s="536">
        <v>7</v>
      </c>
      <c r="AR86" s="540">
        <v>2100000</v>
      </c>
      <c r="AS86" s="536">
        <f t="shared" si="0"/>
        <v>0.33333333333333331</v>
      </c>
    </row>
    <row r="87" spans="1:45" ht="25.2" customHeight="1" thickBot="1">
      <c r="A87" s="1405" t="s">
        <v>980</v>
      </c>
      <c r="B87" s="1386"/>
      <c r="C87" s="1472" t="s">
        <v>981</v>
      </c>
      <c r="D87" s="1472"/>
      <c r="E87" s="1472"/>
      <c r="F87" s="1472"/>
      <c r="G87" s="1472"/>
      <c r="H87" s="1472"/>
      <c r="I87" s="1472"/>
      <c r="J87" s="1472"/>
      <c r="K87" s="1472"/>
      <c r="L87" s="1472"/>
      <c r="M87" s="1472"/>
      <c r="N87" s="1472"/>
      <c r="O87" s="1472"/>
      <c r="P87" s="1472"/>
      <c r="Q87" s="1472"/>
      <c r="R87" s="1472"/>
      <c r="S87" s="1472"/>
      <c r="T87" s="1472"/>
      <c r="U87" s="1403">
        <f>IFERROR(MIN(U82:Z86),"")</f>
        <v>0</v>
      </c>
      <c r="V87" s="1403"/>
      <c r="W87" s="1403"/>
      <c r="X87" s="1403"/>
      <c r="Y87" s="1403"/>
      <c r="Z87" s="1404"/>
      <c r="AA87" s="1386"/>
      <c r="AB87" s="1386"/>
      <c r="AC87" s="1386"/>
      <c r="AD87" s="1386"/>
      <c r="AE87" s="1386"/>
      <c r="AF87" s="1386"/>
      <c r="AG87" s="1387"/>
      <c r="AH87" s="1"/>
      <c r="AP87" s="227" t="s">
        <v>535</v>
      </c>
      <c r="AQ87" s="536">
        <v>7</v>
      </c>
      <c r="AR87" s="540">
        <v>1200000</v>
      </c>
      <c r="AS87" s="536">
        <f t="shared" si="0"/>
        <v>0.33333333333333331</v>
      </c>
    </row>
    <row r="88" spans="1:45" ht="19.5" customHeight="1">
      <c r="A88" s="859" t="s">
        <v>696</v>
      </c>
      <c r="B88" s="859"/>
      <c r="C88" s="859"/>
      <c r="D88" s="859"/>
      <c r="E88" s="859"/>
      <c r="F88" s="859"/>
      <c r="G88" s="859"/>
      <c r="H88" s="859"/>
      <c r="I88" s="859"/>
      <c r="J88" s="859"/>
      <c r="K88" s="859"/>
      <c r="L88" s="859"/>
      <c r="M88" s="859"/>
      <c r="N88" s="859"/>
      <c r="O88" s="859"/>
      <c r="P88" s="859"/>
      <c r="Q88" s="859"/>
      <c r="R88" s="859"/>
      <c r="S88" s="859"/>
      <c r="T88" s="859"/>
      <c r="U88" s="859"/>
      <c r="V88" s="859"/>
      <c r="W88" s="407"/>
      <c r="X88" s="407"/>
      <c r="Y88" s="407"/>
      <c r="Z88" s="407"/>
      <c r="AA88" s="407"/>
      <c r="AB88" s="226"/>
      <c r="AC88" s="226"/>
      <c r="AD88" s="226"/>
      <c r="AE88" s="226"/>
      <c r="AF88" s="226"/>
      <c r="AG88" s="226"/>
      <c r="AH88" s="1"/>
      <c r="AP88" s="541" t="s">
        <v>537</v>
      </c>
      <c r="AQ88" s="536">
        <v>10</v>
      </c>
      <c r="AR88" s="540">
        <v>3000000</v>
      </c>
      <c r="AS88" s="536">
        <f t="shared" ref="AS88:AS89" si="1">1/2</f>
        <v>0.5</v>
      </c>
    </row>
    <row r="89" spans="1:45" ht="27.75" customHeight="1" thickBot="1">
      <c r="A89" s="1" t="s">
        <v>708</v>
      </c>
      <c r="C89" s="5"/>
      <c r="D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20" t="s">
        <v>14</v>
      </c>
      <c r="AH89" s="1"/>
      <c r="AP89" s="542" t="s">
        <v>538</v>
      </c>
      <c r="AQ89" s="537">
        <v>10</v>
      </c>
      <c r="AR89" s="543">
        <v>1800000</v>
      </c>
      <c r="AS89" s="536">
        <f t="shared" si="1"/>
        <v>0.5</v>
      </c>
    </row>
    <row r="90" spans="1:45" ht="20.100000000000001" customHeight="1">
      <c r="A90" s="931" t="s">
        <v>15</v>
      </c>
      <c r="B90" s="932"/>
      <c r="C90" s="932"/>
      <c r="D90" s="932"/>
      <c r="E90" s="932"/>
      <c r="F90" s="932"/>
      <c r="G90" s="932"/>
      <c r="H90" s="932"/>
      <c r="I90" s="932"/>
      <c r="J90" s="932" t="s">
        <v>16</v>
      </c>
      <c r="K90" s="932"/>
      <c r="L90" s="932"/>
      <c r="M90" s="932"/>
      <c r="N90" s="932"/>
      <c r="O90" s="932"/>
      <c r="P90" s="932"/>
      <c r="Q90" s="932"/>
      <c r="R90" s="932"/>
      <c r="S90" s="932" t="s">
        <v>38</v>
      </c>
      <c r="T90" s="932"/>
      <c r="U90" s="932"/>
      <c r="V90" s="932"/>
      <c r="W90" s="932"/>
      <c r="X90" s="932"/>
      <c r="Y90" s="932"/>
      <c r="Z90" s="932"/>
      <c r="AA90" s="932"/>
      <c r="AB90" s="932"/>
      <c r="AC90" s="932"/>
      <c r="AD90" s="932"/>
      <c r="AE90" s="932"/>
      <c r="AF90" s="932"/>
      <c r="AG90" s="1029"/>
      <c r="AH90" s="1"/>
      <c r="AP90" s="541" t="s">
        <v>540</v>
      </c>
      <c r="AQ90" s="544"/>
      <c r="AR90" s="540">
        <v>1000000</v>
      </c>
      <c r="AS90" s="536">
        <f t="shared" ref="AS90:AS91" si="2">1/3</f>
        <v>0.33333333333333331</v>
      </c>
    </row>
    <row r="91" spans="1:45" ht="18" customHeight="1">
      <c r="A91" s="212"/>
      <c r="B91" s="814" t="s">
        <v>17</v>
      </c>
      <c r="C91" s="814"/>
      <c r="D91" s="814"/>
      <c r="E91" s="814"/>
      <c r="F91" s="814"/>
      <c r="G91" s="814"/>
      <c r="H91" s="814"/>
      <c r="I91" s="213"/>
      <c r="J91" s="964"/>
      <c r="K91" s="965"/>
      <c r="L91" s="965"/>
      <c r="M91" s="965"/>
      <c r="N91" s="965"/>
      <c r="O91" s="965"/>
      <c r="P91" s="965"/>
      <c r="Q91" s="965"/>
      <c r="R91" s="966"/>
      <c r="S91" s="967"/>
      <c r="T91" s="968"/>
      <c r="U91" s="968"/>
      <c r="V91" s="968"/>
      <c r="W91" s="968"/>
      <c r="X91" s="968"/>
      <c r="Y91" s="968"/>
      <c r="Z91" s="968"/>
      <c r="AA91" s="968"/>
      <c r="AB91" s="968"/>
      <c r="AC91" s="968"/>
      <c r="AD91" s="968"/>
      <c r="AE91" s="968"/>
      <c r="AF91" s="968"/>
      <c r="AG91" s="969"/>
      <c r="AH91" s="1"/>
      <c r="AP91" s="545" t="s">
        <v>541</v>
      </c>
      <c r="AQ91" s="544"/>
      <c r="AR91" s="543">
        <v>2000000</v>
      </c>
      <c r="AS91" s="536">
        <f t="shared" si="2"/>
        <v>0.33333333333333331</v>
      </c>
    </row>
    <row r="92" spans="1:45" ht="18" customHeight="1">
      <c r="A92" s="212"/>
      <c r="B92" s="814" t="s">
        <v>25</v>
      </c>
      <c r="C92" s="814"/>
      <c r="D92" s="814"/>
      <c r="E92" s="814"/>
      <c r="F92" s="814"/>
      <c r="G92" s="814"/>
      <c r="H92" s="814"/>
      <c r="I92" s="213"/>
      <c r="J92" s="964"/>
      <c r="K92" s="965"/>
      <c r="L92" s="965"/>
      <c r="M92" s="965"/>
      <c r="N92" s="965"/>
      <c r="O92" s="965"/>
      <c r="P92" s="965"/>
      <c r="Q92" s="965"/>
      <c r="R92" s="966"/>
      <c r="S92" s="967"/>
      <c r="T92" s="968"/>
      <c r="U92" s="968"/>
      <c r="V92" s="968"/>
      <c r="W92" s="968"/>
      <c r="X92" s="968"/>
      <c r="Y92" s="968"/>
      <c r="Z92" s="968"/>
      <c r="AA92" s="968"/>
      <c r="AB92" s="968"/>
      <c r="AC92" s="968"/>
      <c r="AD92" s="968"/>
      <c r="AE92" s="968"/>
      <c r="AF92" s="968"/>
      <c r="AG92" s="969"/>
      <c r="AH92" s="1"/>
    </row>
    <row r="93" spans="1:45" ht="18" customHeight="1">
      <c r="A93" s="212"/>
      <c r="B93" s="814" t="s">
        <v>46</v>
      </c>
      <c r="C93" s="814"/>
      <c r="D93" s="814"/>
      <c r="E93" s="814"/>
      <c r="F93" s="814"/>
      <c r="G93" s="814"/>
      <c r="H93" s="814"/>
      <c r="I93" s="213"/>
      <c r="J93" s="1406">
        <f>U87</f>
        <v>0</v>
      </c>
      <c r="K93" s="1407"/>
      <c r="L93" s="1407"/>
      <c r="M93" s="1407"/>
      <c r="N93" s="1407"/>
      <c r="O93" s="1407"/>
      <c r="P93" s="1407"/>
      <c r="Q93" s="1407"/>
      <c r="R93" s="1408"/>
      <c r="S93" s="967"/>
      <c r="T93" s="968"/>
      <c r="U93" s="968"/>
      <c r="V93" s="968"/>
      <c r="W93" s="968"/>
      <c r="X93" s="968"/>
      <c r="Y93" s="968"/>
      <c r="Z93" s="968"/>
      <c r="AA93" s="968"/>
      <c r="AB93" s="968"/>
      <c r="AC93" s="968"/>
      <c r="AD93" s="968"/>
      <c r="AE93" s="968"/>
      <c r="AF93" s="968"/>
      <c r="AG93" s="969"/>
      <c r="AH93" s="1"/>
    </row>
    <row r="94" spans="1:45" ht="18" customHeight="1">
      <c r="A94" s="212"/>
      <c r="B94" s="814" t="s">
        <v>47</v>
      </c>
      <c r="C94" s="814"/>
      <c r="D94" s="814"/>
      <c r="E94" s="814"/>
      <c r="F94" s="814"/>
      <c r="G94" s="814"/>
      <c r="H94" s="814"/>
      <c r="I94" s="213"/>
      <c r="J94" s="964"/>
      <c r="K94" s="965"/>
      <c r="L94" s="965"/>
      <c r="M94" s="965"/>
      <c r="N94" s="965"/>
      <c r="O94" s="965"/>
      <c r="P94" s="965"/>
      <c r="Q94" s="965"/>
      <c r="R94" s="966"/>
      <c r="S94" s="967"/>
      <c r="T94" s="968"/>
      <c r="U94" s="968"/>
      <c r="V94" s="968"/>
      <c r="W94" s="968"/>
      <c r="X94" s="968"/>
      <c r="Y94" s="968"/>
      <c r="Z94" s="968"/>
      <c r="AA94" s="968"/>
      <c r="AB94" s="968"/>
      <c r="AC94" s="968"/>
      <c r="AD94" s="968"/>
      <c r="AE94" s="968"/>
      <c r="AF94" s="968"/>
      <c r="AG94" s="969"/>
      <c r="AH94" s="1"/>
    </row>
    <row r="95" spans="1:45" ht="18" customHeight="1" thickBot="1">
      <c r="A95" s="1397" t="s">
        <v>18</v>
      </c>
      <c r="B95" s="998"/>
      <c r="C95" s="998"/>
      <c r="D95" s="998"/>
      <c r="E95" s="998"/>
      <c r="F95" s="998"/>
      <c r="G95" s="998"/>
      <c r="H95" s="998"/>
      <c r="I95" s="998"/>
      <c r="J95" s="1051">
        <f>IF(SUM(J91:R94)=K103,SUM(J91:R94),"収入と支出が不一致")</f>
        <v>0</v>
      </c>
      <c r="K95" s="1052"/>
      <c r="L95" s="1052"/>
      <c r="M95" s="1052"/>
      <c r="N95" s="1052"/>
      <c r="O95" s="1052"/>
      <c r="P95" s="1052"/>
      <c r="Q95" s="1052"/>
      <c r="R95" s="1053"/>
      <c r="S95" s="1366"/>
      <c r="T95" s="1366"/>
      <c r="U95" s="1366"/>
      <c r="V95" s="1366"/>
      <c r="W95" s="1366"/>
      <c r="X95" s="1366"/>
      <c r="Y95" s="1366"/>
      <c r="Z95" s="1366"/>
      <c r="AA95" s="1366"/>
      <c r="AB95" s="1366"/>
      <c r="AC95" s="1366"/>
      <c r="AD95" s="1366"/>
      <c r="AE95" s="1366"/>
      <c r="AF95" s="1366"/>
      <c r="AG95" s="1367"/>
      <c r="AH95" s="1"/>
    </row>
    <row r="96" spans="1:45" ht="17.399999999999999" customHeight="1">
      <c r="J96" s="1"/>
      <c r="AH96" s="1"/>
      <c r="AM96" s="312"/>
    </row>
    <row r="97" spans="1:71" ht="25.5" customHeight="1" thickBot="1">
      <c r="A97" s="1" t="s">
        <v>709</v>
      </c>
      <c r="J97" s="1"/>
      <c r="AG97" s="20" t="s">
        <v>14</v>
      </c>
      <c r="AI97" s="312"/>
      <c r="AJ97" s="312"/>
      <c r="AK97" s="312"/>
      <c r="AL97" s="312"/>
      <c r="AM97" s="409"/>
      <c r="AZ97" s="409"/>
      <c r="BA97" s="409"/>
      <c r="BB97" s="409"/>
      <c r="BC97" s="409"/>
    </row>
    <row r="98" spans="1:71" ht="18" customHeight="1">
      <c r="A98" s="931" t="s">
        <v>15</v>
      </c>
      <c r="B98" s="932"/>
      <c r="C98" s="932"/>
      <c r="D98" s="932"/>
      <c r="E98" s="932"/>
      <c r="F98" s="932" t="s">
        <v>57</v>
      </c>
      <c r="G98" s="932"/>
      <c r="H98" s="932"/>
      <c r="I98" s="932"/>
      <c r="J98" s="932"/>
      <c r="K98" s="932" t="s">
        <v>88</v>
      </c>
      <c r="L98" s="932"/>
      <c r="M98" s="932"/>
      <c r="N98" s="932"/>
      <c r="O98" s="932"/>
      <c r="P98" s="932"/>
      <c r="Q98" s="932"/>
      <c r="R98" s="1057" t="s">
        <v>89</v>
      </c>
      <c r="S98" s="851"/>
      <c r="T98" s="851"/>
      <c r="U98" s="851"/>
      <c r="V98" s="851"/>
      <c r="W98" s="851"/>
      <c r="X98" s="852"/>
      <c r="Y98" s="932" t="s">
        <v>38</v>
      </c>
      <c r="Z98" s="932"/>
      <c r="AA98" s="932"/>
      <c r="AB98" s="932"/>
      <c r="AC98" s="932"/>
      <c r="AD98" s="932"/>
      <c r="AE98" s="932"/>
      <c r="AF98" s="932"/>
      <c r="AG98" s="1029"/>
      <c r="AH98" s="1"/>
      <c r="AM98" s="409"/>
      <c r="AP98" s="27" t="s">
        <v>668</v>
      </c>
      <c r="AZ98" s="409"/>
      <c r="BA98" s="409"/>
      <c r="BB98" s="409"/>
      <c r="BC98" s="409"/>
    </row>
    <row r="99" spans="1:71" s="27" customFormat="1" ht="18" customHeight="1">
      <c r="A99" s="1000"/>
      <c r="B99" s="1001"/>
      <c r="C99" s="1001"/>
      <c r="D99" s="1001"/>
      <c r="E99" s="1001"/>
      <c r="F99" s="1011"/>
      <c r="G99" s="1011"/>
      <c r="H99" s="1011"/>
      <c r="I99" s="1011"/>
      <c r="J99" s="1011"/>
      <c r="K99" s="1394"/>
      <c r="L99" s="1395"/>
      <c r="M99" s="1395"/>
      <c r="N99" s="1395"/>
      <c r="O99" s="1395"/>
      <c r="P99" s="1395"/>
      <c r="Q99" s="1396"/>
      <c r="R99" s="1393"/>
      <c r="S99" s="1393"/>
      <c r="T99" s="1393"/>
      <c r="U99" s="1393"/>
      <c r="V99" s="1393"/>
      <c r="W99" s="1393"/>
      <c r="X99" s="1393"/>
      <c r="Y99" s="995"/>
      <c r="Z99" s="995"/>
      <c r="AA99" s="995"/>
      <c r="AB99" s="995"/>
      <c r="AC99" s="995"/>
      <c r="AD99" s="995"/>
      <c r="AE99" s="995"/>
      <c r="AF99" s="995"/>
      <c r="AG99" s="996"/>
      <c r="AI99" s="1"/>
      <c r="AL99" s="1"/>
      <c r="AP99" s="27" t="s">
        <v>669</v>
      </c>
      <c r="AQ99" s="1"/>
      <c r="AR99" s="1"/>
      <c r="AS99" s="1"/>
      <c r="AT99" s="1"/>
      <c r="AU99" s="1"/>
      <c r="AV99" s="1"/>
      <c r="AW99" s="1"/>
      <c r="AX99" s="1"/>
      <c r="AY99" s="1"/>
      <c r="AZ99" s="409"/>
      <c r="BA99" s="409"/>
      <c r="BB99" s="409"/>
      <c r="BC99" s="409"/>
      <c r="BD99" s="1"/>
      <c r="BE99" s="1"/>
      <c r="BF99" s="1"/>
      <c r="BG99" s="1"/>
      <c r="BH99" s="1"/>
      <c r="BI99" s="1"/>
      <c r="BJ99" s="1"/>
      <c r="BK99" s="1"/>
      <c r="BL99" s="1"/>
      <c r="BM99" s="1"/>
      <c r="BN99" s="1"/>
      <c r="BO99" s="1"/>
      <c r="BP99" s="1"/>
      <c r="BQ99" s="1"/>
      <c r="BR99" s="1"/>
      <c r="BS99" s="1"/>
    </row>
    <row r="100" spans="1:71" s="27" customFormat="1" ht="18" customHeight="1">
      <c r="A100" s="1000"/>
      <c r="B100" s="1001"/>
      <c r="C100" s="1001"/>
      <c r="D100" s="1001"/>
      <c r="E100" s="1001"/>
      <c r="F100" s="1011"/>
      <c r="G100" s="1011"/>
      <c r="H100" s="1011"/>
      <c r="I100" s="1011"/>
      <c r="J100" s="1011"/>
      <c r="K100" s="1393"/>
      <c r="L100" s="1393"/>
      <c r="M100" s="1393"/>
      <c r="N100" s="1393"/>
      <c r="O100" s="1393"/>
      <c r="P100" s="1393"/>
      <c r="Q100" s="1393"/>
      <c r="R100" s="1393"/>
      <c r="S100" s="1393"/>
      <c r="T100" s="1393"/>
      <c r="U100" s="1393"/>
      <c r="V100" s="1393"/>
      <c r="W100" s="1393"/>
      <c r="X100" s="1393"/>
      <c r="Y100" s="995"/>
      <c r="Z100" s="995"/>
      <c r="AA100" s="995"/>
      <c r="AB100" s="995"/>
      <c r="AC100" s="995"/>
      <c r="AD100" s="995"/>
      <c r="AE100" s="995"/>
      <c r="AF100" s="995"/>
      <c r="AG100" s="996"/>
      <c r="AO100" s="1"/>
      <c r="AP100" s="27" t="s">
        <v>670</v>
      </c>
      <c r="AQ100" s="1"/>
      <c r="AR100" s="1"/>
      <c r="AS100" s="1"/>
      <c r="AT100" s="1"/>
      <c r="AU100" s="1"/>
      <c r="AV100" s="1"/>
      <c r="AW100" s="1"/>
      <c r="AX100" s="1"/>
      <c r="AY100" s="1"/>
    </row>
    <row r="101" spans="1:71" s="27" customFormat="1" ht="18" customHeight="1">
      <c r="A101" s="1000"/>
      <c r="B101" s="1001"/>
      <c r="C101" s="1001"/>
      <c r="D101" s="1001"/>
      <c r="E101" s="1001"/>
      <c r="F101" s="1011"/>
      <c r="G101" s="1011"/>
      <c r="H101" s="1011"/>
      <c r="I101" s="1011"/>
      <c r="J101" s="1011"/>
      <c r="K101" s="1393"/>
      <c r="L101" s="1393"/>
      <c r="M101" s="1393"/>
      <c r="N101" s="1393"/>
      <c r="O101" s="1393"/>
      <c r="P101" s="1393"/>
      <c r="Q101" s="1393"/>
      <c r="R101" s="1393"/>
      <c r="S101" s="1393"/>
      <c r="T101" s="1393"/>
      <c r="U101" s="1393"/>
      <c r="V101" s="1393"/>
      <c r="W101" s="1393"/>
      <c r="X101" s="1393"/>
      <c r="Y101" s="995"/>
      <c r="Z101" s="995"/>
      <c r="AA101" s="995"/>
      <c r="AB101" s="995"/>
      <c r="AC101" s="995"/>
      <c r="AD101" s="995"/>
      <c r="AE101" s="995"/>
      <c r="AF101" s="995"/>
      <c r="AG101" s="996"/>
      <c r="AO101" s="1"/>
      <c r="AP101" s="27" t="s">
        <v>671</v>
      </c>
      <c r="AQ101" s="1"/>
      <c r="AR101" s="1"/>
      <c r="AS101" s="1"/>
      <c r="AT101" s="1"/>
      <c r="AU101" s="1"/>
      <c r="AV101" s="1"/>
      <c r="AW101" s="1"/>
      <c r="AX101" s="1"/>
      <c r="AY101" s="1"/>
    </row>
    <row r="102" spans="1:71" s="27" customFormat="1" ht="18" customHeight="1">
      <c r="A102" s="1000"/>
      <c r="B102" s="1001"/>
      <c r="C102" s="1001"/>
      <c r="D102" s="1001"/>
      <c r="E102" s="1001"/>
      <c r="F102" s="1011"/>
      <c r="G102" s="1011"/>
      <c r="H102" s="1011"/>
      <c r="I102" s="1011"/>
      <c r="J102" s="1011"/>
      <c r="K102" s="1393"/>
      <c r="L102" s="1393"/>
      <c r="M102" s="1393"/>
      <c r="N102" s="1393"/>
      <c r="O102" s="1393"/>
      <c r="P102" s="1393"/>
      <c r="Q102" s="1393"/>
      <c r="R102" s="1393"/>
      <c r="S102" s="1393"/>
      <c r="T102" s="1393"/>
      <c r="U102" s="1393"/>
      <c r="V102" s="1393"/>
      <c r="W102" s="1393"/>
      <c r="X102" s="1393"/>
      <c r="Y102" s="995"/>
      <c r="Z102" s="995"/>
      <c r="AA102" s="995"/>
      <c r="AB102" s="995"/>
      <c r="AC102" s="995"/>
      <c r="AD102" s="995"/>
      <c r="AE102" s="995"/>
      <c r="AF102" s="995"/>
      <c r="AG102" s="996"/>
      <c r="AP102" s="27" t="s">
        <v>744</v>
      </c>
    </row>
    <row r="103" spans="1:71" s="27" customFormat="1" ht="18" customHeight="1" thickBot="1">
      <c r="A103" s="1397" t="s">
        <v>18</v>
      </c>
      <c r="B103" s="998"/>
      <c r="C103" s="998"/>
      <c r="D103" s="998"/>
      <c r="E103" s="998"/>
      <c r="F103" s="998"/>
      <c r="G103" s="998"/>
      <c r="H103" s="998"/>
      <c r="I103" s="998"/>
      <c r="J103" s="998"/>
      <c r="K103" s="997">
        <f>SUM(K99:Q102)</f>
        <v>0</v>
      </c>
      <c r="L103" s="997"/>
      <c r="M103" s="997"/>
      <c r="N103" s="997"/>
      <c r="O103" s="997"/>
      <c r="P103" s="997"/>
      <c r="Q103" s="997"/>
      <c r="R103" s="1398">
        <f>SUM(R99:X102)</f>
        <v>0</v>
      </c>
      <c r="S103" s="1398"/>
      <c r="T103" s="1398"/>
      <c r="U103" s="1398"/>
      <c r="V103" s="1398"/>
      <c r="W103" s="1398"/>
      <c r="X103" s="1398"/>
      <c r="Y103" s="998"/>
      <c r="Z103" s="998"/>
      <c r="AA103" s="998"/>
      <c r="AB103" s="998"/>
      <c r="AC103" s="998"/>
      <c r="AD103" s="998"/>
      <c r="AE103" s="998"/>
      <c r="AF103" s="998"/>
      <c r="AG103" s="999"/>
      <c r="AP103" s="27" t="s">
        <v>672</v>
      </c>
    </row>
    <row r="104" spans="1:71" ht="10.199999999999999" customHeight="1">
      <c r="A104" s="201"/>
      <c r="B104" s="201"/>
      <c r="C104" s="201"/>
      <c r="D104" s="201"/>
      <c r="E104" s="201"/>
      <c r="F104" s="201"/>
      <c r="G104" s="201"/>
      <c r="H104" s="201"/>
      <c r="I104" s="201"/>
      <c r="J104" s="201"/>
      <c r="K104" s="566"/>
      <c r="L104" s="566"/>
      <c r="M104" s="566"/>
      <c r="N104" s="566"/>
      <c r="O104" s="566"/>
      <c r="P104" s="566"/>
      <c r="Q104" s="566"/>
      <c r="R104" s="566"/>
      <c r="S104" s="566"/>
      <c r="T104" s="566"/>
      <c r="U104" s="566"/>
      <c r="V104" s="566"/>
      <c r="W104" s="566"/>
      <c r="X104" s="566"/>
      <c r="Y104" s="201"/>
      <c r="Z104" s="201"/>
      <c r="AA104" s="201"/>
      <c r="AB104" s="201"/>
      <c r="AC104" s="201"/>
      <c r="AD104" s="201"/>
      <c r="AE104" s="201"/>
      <c r="AF104" s="201"/>
      <c r="AG104" s="201"/>
      <c r="AH104" s="1"/>
      <c r="AM104" s="27"/>
      <c r="AN104" s="27"/>
    </row>
    <row r="105" spans="1:71" ht="25.5" customHeight="1" thickBot="1">
      <c r="A105" s="27" t="s">
        <v>436</v>
      </c>
      <c r="B105" s="27"/>
      <c r="C105" s="27"/>
      <c r="D105" s="27"/>
      <c r="E105" s="27"/>
      <c r="F105" s="27"/>
      <c r="G105" s="27"/>
      <c r="H105" s="27"/>
      <c r="I105" s="27"/>
      <c r="J105" s="417"/>
      <c r="K105" s="41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1"/>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row>
    <row r="106" spans="1:71" s="27" customFormat="1" ht="14.4" customHeight="1">
      <c r="A106" s="1033" t="s">
        <v>739</v>
      </c>
      <c r="B106" s="1034"/>
      <c r="C106" s="1034"/>
      <c r="D106" s="1034"/>
      <c r="E106" s="1034"/>
      <c r="F106" s="1034"/>
      <c r="G106" s="1034"/>
      <c r="H106" s="1034"/>
      <c r="I106" s="1034"/>
      <c r="J106" s="1034"/>
      <c r="K106" s="1034"/>
      <c r="L106" s="1034"/>
      <c r="M106" s="1034"/>
      <c r="N106" s="1034"/>
      <c r="O106" s="1034"/>
      <c r="P106" s="1034"/>
      <c r="Q106" s="1034"/>
      <c r="R106" s="1034"/>
      <c r="S106" s="1034"/>
      <c r="T106" s="1035"/>
      <c r="U106" s="1330" t="s">
        <v>740</v>
      </c>
      <c r="V106" s="1330"/>
      <c r="W106" s="1330"/>
      <c r="X106" s="1330"/>
      <c r="Y106" s="1330"/>
      <c r="Z106" s="1330"/>
      <c r="AA106" s="1330"/>
      <c r="AB106" s="1330"/>
      <c r="AC106" s="1330"/>
      <c r="AD106" s="1330"/>
      <c r="AE106" s="1330"/>
      <c r="AF106" s="1330"/>
      <c r="AG106" s="1331"/>
      <c r="AL106" s="462"/>
    </row>
    <row r="107" spans="1:71" s="27" customFormat="1" ht="14.4" customHeight="1">
      <c r="A107" s="587"/>
      <c r="B107" s="583" t="s">
        <v>738</v>
      </c>
      <c r="C107" s="581"/>
      <c r="D107" s="581"/>
      <c r="E107" s="581"/>
      <c r="F107" s="581"/>
      <c r="G107" s="581"/>
      <c r="H107" s="581"/>
      <c r="I107" s="581"/>
      <c r="J107" s="581"/>
      <c r="K107" s="581"/>
      <c r="L107" s="581"/>
      <c r="M107" s="581"/>
      <c r="N107" s="581"/>
      <c r="O107" s="581"/>
      <c r="P107" s="581"/>
      <c r="Q107" s="581"/>
      <c r="R107" s="581"/>
      <c r="S107" s="581"/>
      <c r="T107" s="582"/>
      <c r="U107" s="1318" t="s">
        <v>678</v>
      </c>
      <c r="V107" s="1318"/>
      <c r="W107" s="1318"/>
      <c r="X107" s="1318"/>
      <c r="Y107" s="1318"/>
      <c r="Z107" s="1318"/>
      <c r="AA107" s="1318"/>
      <c r="AB107" s="1318"/>
      <c r="AC107" s="1318"/>
      <c r="AD107" s="1318"/>
      <c r="AE107" s="1318"/>
      <c r="AF107" s="1318"/>
      <c r="AG107" s="1319"/>
      <c r="AL107" s="462"/>
    </row>
    <row r="108" spans="1:71" s="27" customFormat="1" ht="14.4" customHeight="1">
      <c r="A108" s="587"/>
      <c r="B108" s="1325" t="s">
        <v>673</v>
      </c>
      <c r="C108" s="1325"/>
      <c r="D108" s="1325"/>
      <c r="E108" s="1325"/>
      <c r="F108" s="1325"/>
      <c r="G108" s="1325"/>
      <c r="H108" s="1325"/>
      <c r="I108" s="1325"/>
      <c r="J108" s="1325"/>
      <c r="K108" s="1325"/>
      <c r="L108" s="1325"/>
      <c r="M108" s="1325"/>
      <c r="N108" s="1325"/>
      <c r="O108" s="1325"/>
      <c r="P108" s="1325"/>
      <c r="Q108" s="1325"/>
      <c r="R108" s="1325"/>
      <c r="S108" s="1325"/>
      <c r="T108" s="1329"/>
      <c r="U108" s="1318" t="s">
        <v>678</v>
      </c>
      <c r="V108" s="1318"/>
      <c r="W108" s="1318"/>
      <c r="X108" s="1318"/>
      <c r="Y108" s="1318"/>
      <c r="Z108" s="1318"/>
      <c r="AA108" s="1318"/>
      <c r="AB108" s="1318"/>
      <c r="AC108" s="1318"/>
      <c r="AD108" s="1318"/>
      <c r="AE108" s="1318"/>
      <c r="AF108" s="1318"/>
      <c r="AG108" s="1319"/>
      <c r="AL108" s="462"/>
    </row>
    <row r="109" spans="1:71" s="27" customFormat="1" ht="14.4" customHeight="1">
      <c r="A109" s="587"/>
      <c r="B109" s="1325" t="s">
        <v>674</v>
      </c>
      <c r="C109" s="1325"/>
      <c r="D109" s="1325"/>
      <c r="E109" s="1325"/>
      <c r="F109" s="1325"/>
      <c r="G109" s="1325"/>
      <c r="H109" s="1325"/>
      <c r="I109" s="1325"/>
      <c r="J109" s="1325"/>
      <c r="K109" s="1325"/>
      <c r="L109" s="1325"/>
      <c r="M109" s="1325"/>
      <c r="N109" s="1325"/>
      <c r="O109" s="1325"/>
      <c r="P109" s="1325"/>
      <c r="Q109" s="1325"/>
      <c r="R109" s="1325"/>
      <c r="S109" s="1325"/>
      <c r="T109" s="1329"/>
      <c r="U109" s="1318" t="s">
        <v>678</v>
      </c>
      <c r="V109" s="1318"/>
      <c r="W109" s="1318"/>
      <c r="X109" s="1318"/>
      <c r="Y109" s="1318"/>
      <c r="Z109" s="1318"/>
      <c r="AA109" s="1318"/>
      <c r="AB109" s="1318"/>
      <c r="AC109" s="1318"/>
      <c r="AD109" s="1318"/>
      <c r="AE109" s="1318"/>
      <c r="AF109" s="1318"/>
      <c r="AG109" s="1319"/>
      <c r="AL109" s="462"/>
    </row>
    <row r="110" spans="1:71" s="27" customFormat="1" ht="14.4" customHeight="1">
      <c r="A110" s="587"/>
      <c r="B110" s="1325" t="s">
        <v>680</v>
      </c>
      <c r="C110" s="1325"/>
      <c r="D110" s="1325"/>
      <c r="E110" s="1325"/>
      <c r="F110" s="1325"/>
      <c r="G110" s="1325"/>
      <c r="H110" s="1325"/>
      <c r="I110" s="1325"/>
      <c r="J110" s="1325"/>
      <c r="K110" s="1325"/>
      <c r="L110" s="1325"/>
      <c r="M110" s="1325"/>
      <c r="N110" s="1325"/>
      <c r="O110" s="1325"/>
      <c r="P110" s="1325"/>
      <c r="Q110" s="1325"/>
      <c r="R110" s="1325"/>
      <c r="S110" s="1325"/>
      <c r="T110" s="1329"/>
      <c r="U110" s="1318" t="s">
        <v>678</v>
      </c>
      <c r="V110" s="1318"/>
      <c r="W110" s="1318"/>
      <c r="X110" s="1318"/>
      <c r="Y110" s="1318"/>
      <c r="Z110" s="1318"/>
      <c r="AA110" s="1318"/>
      <c r="AB110" s="1318"/>
      <c r="AC110" s="1318"/>
      <c r="AD110" s="1318"/>
      <c r="AE110" s="1318"/>
      <c r="AF110" s="1318"/>
      <c r="AG110" s="1319"/>
    </row>
    <row r="111" spans="1:71" s="27" customFormat="1" ht="14.4" customHeight="1">
      <c r="A111" s="587"/>
      <c r="B111" s="1325" t="s">
        <v>681</v>
      </c>
      <c r="C111" s="1325"/>
      <c r="D111" s="1325"/>
      <c r="E111" s="1325"/>
      <c r="F111" s="1325"/>
      <c r="G111" s="1325"/>
      <c r="H111" s="1325"/>
      <c r="I111" s="1325"/>
      <c r="J111" s="1325"/>
      <c r="K111" s="1325"/>
      <c r="L111" s="1325"/>
      <c r="M111" s="1325"/>
      <c r="N111" s="1325"/>
      <c r="O111" s="1325"/>
      <c r="P111" s="1325"/>
      <c r="Q111" s="1325"/>
      <c r="R111" s="1325"/>
      <c r="S111" s="1325"/>
      <c r="T111" s="1329"/>
      <c r="U111" s="1318" t="s">
        <v>678</v>
      </c>
      <c r="V111" s="1318"/>
      <c r="W111" s="1318"/>
      <c r="X111" s="1318"/>
      <c r="Y111" s="1318"/>
      <c r="Z111" s="1318"/>
      <c r="AA111" s="1318"/>
      <c r="AB111" s="1318"/>
      <c r="AC111" s="1318"/>
      <c r="AD111" s="1318"/>
      <c r="AE111" s="1318"/>
      <c r="AF111" s="1318"/>
      <c r="AG111" s="1319"/>
      <c r="AL111" s="27" t="s">
        <v>327</v>
      </c>
    </row>
    <row r="112" spans="1:71" s="27" customFormat="1" ht="14.4" customHeight="1">
      <c r="A112" s="587"/>
      <c r="B112" s="1325" t="s">
        <v>683</v>
      </c>
      <c r="C112" s="1325"/>
      <c r="D112" s="1325"/>
      <c r="E112" s="1325"/>
      <c r="F112" s="1325"/>
      <c r="G112" s="1325"/>
      <c r="H112" s="1325"/>
      <c r="I112" s="1325"/>
      <c r="J112" s="1325"/>
      <c r="K112" s="1325"/>
      <c r="L112" s="1325"/>
      <c r="M112" s="1325"/>
      <c r="N112" s="1325"/>
      <c r="O112" s="1325"/>
      <c r="P112" s="1325"/>
      <c r="Q112" s="1325"/>
      <c r="R112" s="1325"/>
      <c r="S112" s="1325"/>
      <c r="T112" s="1329"/>
      <c r="U112" s="1324" t="s">
        <v>682</v>
      </c>
      <c r="V112" s="1325"/>
      <c r="W112" s="1325"/>
      <c r="X112" s="1325"/>
      <c r="Y112" s="1325"/>
      <c r="Z112" s="1325"/>
      <c r="AA112" s="1325"/>
      <c r="AB112" s="1325"/>
      <c r="AC112" s="1325"/>
      <c r="AD112" s="1325"/>
      <c r="AE112" s="1325"/>
      <c r="AF112" s="1325"/>
      <c r="AG112" s="1326"/>
      <c r="AK112" s="564" t="s">
        <v>990</v>
      </c>
    </row>
    <row r="113" spans="1:71" s="27" customFormat="1" ht="14.4" customHeight="1">
      <c r="A113" s="587"/>
      <c r="B113" s="1325" t="s">
        <v>916</v>
      </c>
      <c r="C113" s="1325"/>
      <c r="D113" s="1325"/>
      <c r="E113" s="1325"/>
      <c r="F113" s="1325"/>
      <c r="G113" s="1325"/>
      <c r="H113" s="1325"/>
      <c r="I113" s="1325"/>
      <c r="J113" s="1325"/>
      <c r="K113" s="1325"/>
      <c r="L113" s="1325"/>
      <c r="M113" s="1325"/>
      <c r="N113" s="1325"/>
      <c r="O113" s="1325"/>
      <c r="P113" s="1325"/>
      <c r="Q113" s="1325"/>
      <c r="R113" s="1325"/>
      <c r="S113" s="1325"/>
      <c r="T113" s="1329"/>
      <c r="U113" s="1318" t="s">
        <v>678</v>
      </c>
      <c r="V113" s="1318"/>
      <c r="W113" s="1318"/>
      <c r="X113" s="1318"/>
      <c r="Y113" s="1318"/>
      <c r="Z113" s="1318"/>
      <c r="AA113" s="1318"/>
      <c r="AB113" s="1318"/>
      <c r="AC113" s="1318"/>
      <c r="AD113" s="1318"/>
      <c r="AE113" s="1318"/>
      <c r="AF113" s="1318"/>
      <c r="AG113" s="1319"/>
      <c r="AH113" s="565"/>
      <c r="AK113" s="564" t="s">
        <v>669</v>
      </c>
    </row>
    <row r="114" spans="1:71" ht="14.4" customHeight="1">
      <c r="A114" s="587"/>
      <c r="B114" s="1325" t="s">
        <v>684</v>
      </c>
      <c r="C114" s="1325"/>
      <c r="D114" s="1325"/>
      <c r="E114" s="1325"/>
      <c r="F114" s="1325"/>
      <c r="G114" s="1325"/>
      <c r="H114" s="1325"/>
      <c r="I114" s="1325"/>
      <c r="J114" s="1325"/>
      <c r="K114" s="1325"/>
      <c r="L114" s="1325"/>
      <c r="M114" s="1325"/>
      <c r="N114" s="1325"/>
      <c r="O114" s="1325"/>
      <c r="P114" s="1325"/>
      <c r="Q114" s="1325"/>
      <c r="R114" s="1325"/>
      <c r="S114" s="1325"/>
      <c r="T114" s="1329"/>
      <c r="U114" s="1322" t="s">
        <v>685</v>
      </c>
      <c r="V114" s="1322"/>
      <c r="W114" s="1322"/>
      <c r="X114" s="1322"/>
      <c r="Y114" s="1322"/>
      <c r="Z114" s="1322"/>
      <c r="AA114" s="1322"/>
      <c r="AB114" s="1322"/>
      <c r="AC114" s="1322"/>
      <c r="AD114" s="1322"/>
      <c r="AE114" s="1322"/>
      <c r="AF114" s="1322"/>
      <c r="AG114" s="1323"/>
      <c r="AH114" s="1"/>
      <c r="AI114" s="27"/>
      <c r="AJ114" s="27"/>
      <c r="AK114" s="564" t="s">
        <v>670</v>
      </c>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row>
    <row r="115" spans="1:71" ht="14.4" customHeight="1">
      <c r="A115" s="587"/>
      <c r="B115" s="1325" t="s">
        <v>686</v>
      </c>
      <c r="C115" s="1325"/>
      <c r="D115" s="1325"/>
      <c r="E115" s="1325"/>
      <c r="F115" s="1325"/>
      <c r="G115" s="1325"/>
      <c r="H115" s="1325"/>
      <c r="I115" s="1325"/>
      <c r="J115" s="1325"/>
      <c r="K115" s="1325"/>
      <c r="L115" s="1325"/>
      <c r="M115" s="1325"/>
      <c r="N115" s="1325"/>
      <c r="O115" s="1325"/>
      <c r="P115" s="1325"/>
      <c r="Q115" s="1325"/>
      <c r="R115" s="1325"/>
      <c r="S115" s="1325"/>
      <c r="T115" s="1329"/>
      <c r="U115" s="1318" t="s">
        <v>687</v>
      </c>
      <c r="V115" s="1318"/>
      <c r="W115" s="1318"/>
      <c r="X115" s="1318"/>
      <c r="Y115" s="1318"/>
      <c r="Z115" s="1318"/>
      <c r="AA115" s="1318"/>
      <c r="AB115" s="1318"/>
      <c r="AC115" s="1318"/>
      <c r="AD115" s="1318"/>
      <c r="AE115" s="1318"/>
      <c r="AF115" s="1318"/>
      <c r="AG115" s="1319"/>
      <c r="AH115" s="1"/>
      <c r="AI115" s="27"/>
      <c r="AJ115" s="27"/>
      <c r="AK115" s="564" t="s">
        <v>671</v>
      </c>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row>
    <row r="116" spans="1:71" ht="14.4" customHeight="1">
      <c r="A116" s="587"/>
      <c r="B116" s="1325" t="s">
        <v>688</v>
      </c>
      <c r="C116" s="1325"/>
      <c r="D116" s="1325"/>
      <c r="E116" s="1325"/>
      <c r="F116" s="1325"/>
      <c r="G116" s="1325"/>
      <c r="H116" s="1325"/>
      <c r="I116" s="1325"/>
      <c r="J116" s="1325"/>
      <c r="K116" s="1325"/>
      <c r="L116" s="1325"/>
      <c r="M116" s="1325"/>
      <c r="N116" s="1325"/>
      <c r="O116" s="1325"/>
      <c r="P116" s="1325"/>
      <c r="Q116" s="1325"/>
      <c r="R116" s="1325"/>
      <c r="S116" s="1325"/>
      <c r="T116" s="1329"/>
      <c r="U116" s="1318" t="s">
        <v>689</v>
      </c>
      <c r="V116" s="1318"/>
      <c r="W116" s="1318"/>
      <c r="X116" s="1318"/>
      <c r="Y116" s="1318"/>
      <c r="Z116" s="1318"/>
      <c r="AA116" s="1318"/>
      <c r="AB116" s="1318"/>
      <c r="AC116" s="1318"/>
      <c r="AD116" s="1318"/>
      <c r="AE116" s="1318"/>
      <c r="AF116" s="1318"/>
      <c r="AG116" s="1319"/>
      <c r="AH116" s="1"/>
      <c r="AI116" s="27"/>
      <c r="AJ116" s="27"/>
      <c r="AK116" s="564" t="s">
        <v>672</v>
      </c>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row>
    <row r="117" spans="1:71" ht="14.4" customHeight="1" thickBot="1">
      <c r="A117" s="588"/>
      <c r="B117" s="1327" t="s">
        <v>690</v>
      </c>
      <c r="C117" s="1327"/>
      <c r="D117" s="1327"/>
      <c r="E117" s="1327"/>
      <c r="F117" s="1327"/>
      <c r="G117" s="1327"/>
      <c r="H117" s="1327"/>
      <c r="I117" s="1327"/>
      <c r="J117" s="1327"/>
      <c r="K117" s="1327"/>
      <c r="L117" s="1327"/>
      <c r="M117" s="1327"/>
      <c r="N117" s="1327"/>
      <c r="O117" s="1327"/>
      <c r="P117" s="1327"/>
      <c r="Q117" s="1327"/>
      <c r="R117" s="1327"/>
      <c r="S117" s="1327"/>
      <c r="T117" s="1328"/>
      <c r="U117" s="1320" t="s">
        <v>691</v>
      </c>
      <c r="V117" s="1320"/>
      <c r="W117" s="1320"/>
      <c r="X117" s="1320"/>
      <c r="Y117" s="1320"/>
      <c r="Z117" s="1320"/>
      <c r="AA117" s="1320"/>
      <c r="AB117" s="1320"/>
      <c r="AC117" s="1320"/>
      <c r="AD117" s="1320"/>
      <c r="AE117" s="1320"/>
      <c r="AF117" s="1320"/>
      <c r="AG117" s="1321"/>
      <c r="AH117" s="1"/>
      <c r="AI117" s="27"/>
      <c r="AJ117" s="27"/>
      <c r="AK117" s="564" t="s">
        <v>266</v>
      </c>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row>
    <row r="118" spans="1:71" s="27" customFormat="1" ht="26.4" customHeight="1">
      <c r="A118" s="1"/>
      <c r="B118" s="1"/>
      <c r="C118" s="1"/>
      <c r="D118" s="1"/>
      <c r="E118" s="1"/>
      <c r="F118" s="1"/>
      <c r="G118" s="1"/>
      <c r="H118" s="1"/>
      <c r="I118" s="1"/>
      <c r="J118" s="2"/>
      <c r="K118" s="1"/>
      <c r="L118" s="1"/>
      <c r="M118" s="1"/>
      <c r="N118" s="1"/>
      <c r="O118" s="1"/>
      <c r="P118" s="1"/>
      <c r="Q118" s="1"/>
      <c r="R118" s="1"/>
      <c r="S118" s="1"/>
      <c r="T118" s="1"/>
      <c r="U118" s="1"/>
      <c r="V118" s="1"/>
      <c r="W118" s="1"/>
      <c r="X118" s="1"/>
      <c r="Y118" s="1"/>
      <c r="Z118" s="1"/>
      <c r="AA118" s="1"/>
      <c r="AB118" s="1"/>
      <c r="AC118" s="1"/>
      <c r="AD118" s="1"/>
      <c r="AE118" s="1"/>
      <c r="AF118" s="1"/>
      <c r="AG118" s="1"/>
      <c r="AH118" s="462"/>
      <c r="AI118" s="1"/>
      <c r="AJ118" s="1"/>
      <c r="AK118" s="1"/>
      <c r="BR118" s="1"/>
      <c r="BS118" s="1"/>
    </row>
    <row r="119" spans="1:71" s="27" customFormat="1" ht="26.4" customHeight="1">
      <c r="A119" s="1"/>
      <c r="B119" s="1"/>
      <c r="C119" s="1"/>
      <c r="D119" s="1"/>
      <c r="E119" s="1"/>
      <c r="F119" s="1"/>
      <c r="G119" s="1"/>
      <c r="H119" s="1"/>
      <c r="I119" s="1"/>
      <c r="J119" s="2"/>
      <c r="K119" s="1"/>
      <c r="L119" s="1"/>
      <c r="M119" s="1"/>
      <c r="N119" s="1"/>
      <c r="O119" s="1"/>
      <c r="P119" s="1"/>
      <c r="Q119" s="1"/>
      <c r="R119" s="1"/>
      <c r="S119" s="1"/>
      <c r="T119" s="1"/>
      <c r="U119" s="1"/>
      <c r="V119" s="1"/>
      <c r="W119" s="1"/>
      <c r="X119" s="1"/>
      <c r="Y119" s="1"/>
      <c r="Z119" s="1"/>
      <c r="AA119" s="1"/>
      <c r="AB119" s="1"/>
      <c r="AC119" s="1"/>
      <c r="AD119" s="1"/>
      <c r="AE119" s="1"/>
      <c r="AF119" s="1"/>
      <c r="AG119" s="1"/>
      <c r="AH119" s="462"/>
      <c r="AI119" s="1"/>
      <c r="AJ119" s="1"/>
      <c r="AK119" s="1"/>
    </row>
    <row r="120" spans="1:71" s="27" customFormat="1" ht="26.4" customHeight="1">
      <c r="A120" s="1"/>
      <c r="B120" s="1"/>
      <c r="C120" s="1"/>
      <c r="D120" s="1"/>
      <c r="E120" s="1"/>
      <c r="F120" s="1"/>
      <c r="G120" s="1"/>
      <c r="H120" s="1"/>
      <c r="I120" s="1"/>
      <c r="J120" s="2"/>
      <c r="K120" s="1"/>
      <c r="L120" s="1"/>
      <c r="M120" s="1"/>
      <c r="N120" s="1"/>
      <c r="O120" s="1"/>
      <c r="P120" s="1"/>
      <c r="Q120" s="1"/>
      <c r="R120" s="1"/>
      <c r="S120" s="1"/>
      <c r="T120" s="1"/>
      <c r="U120" s="1"/>
      <c r="V120" s="1"/>
      <c r="W120" s="1"/>
      <c r="X120" s="1"/>
      <c r="Y120" s="1"/>
      <c r="Z120" s="1"/>
      <c r="AA120" s="1"/>
      <c r="AB120" s="1"/>
      <c r="AC120" s="1"/>
      <c r="AD120" s="1"/>
      <c r="AE120" s="1"/>
      <c r="AF120" s="1"/>
      <c r="AG120" s="1"/>
      <c r="AH120" s="462"/>
      <c r="AI120" s="1"/>
      <c r="AJ120" s="1"/>
      <c r="AK120" s="1"/>
    </row>
    <row r="121" spans="1:71" ht="26.4" customHeight="1">
      <c r="AL121" s="27" t="s">
        <v>327</v>
      </c>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row>
    <row r="122" spans="1:71" ht="26.4" customHeight="1">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row>
    <row r="123" spans="1:71" ht="26.4" customHeight="1">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row>
    <row r="124" spans="1:71" ht="26.4" customHeight="1">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row>
    <row r="125" spans="1:71" ht="26.4" customHeight="1">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row>
    <row r="126" spans="1:71" ht="26.4" customHeight="1">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row>
    <row r="127" spans="1:71" ht="24.75" customHeight="1">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row>
    <row r="128" spans="1:71" ht="24.75" customHeight="1">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row>
  </sheetData>
  <mergeCells count="249">
    <mergeCell ref="N44:AG44"/>
    <mergeCell ref="U43:Y43"/>
    <mergeCell ref="B44:L44"/>
    <mergeCell ref="B48:L48"/>
    <mergeCell ref="AA48:AG48"/>
    <mergeCell ref="B92:H92"/>
    <mergeCell ref="J92:R92"/>
    <mergeCell ref="S92:AG92"/>
    <mergeCell ref="S61:U61"/>
    <mergeCell ref="A90:I90"/>
    <mergeCell ref="J90:R90"/>
    <mergeCell ref="S90:AG90"/>
    <mergeCell ref="B91:H91"/>
    <mergeCell ref="AB53:AF53"/>
    <mergeCell ref="J60:V60"/>
    <mergeCell ref="I78:AG78"/>
    <mergeCell ref="B78:G78"/>
    <mergeCell ref="J91:R91"/>
    <mergeCell ref="S91:AG91"/>
    <mergeCell ref="A81:G81"/>
    <mergeCell ref="B61:H61"/>
    <mergeCell ref="B55:O55"/>
    <mergeCell ref="B53:O53"/>
    <mergeCell ref="C87:T87"/>
    <mergeCell ref="Z42:AB42"/>
    <mergeCell ref="Z43:AB43"/>
    <mergeCell ref="U26:AG26"/>
    <mergeCell ref="F23:K23"/>
    <mergeCell ref="L23:Q23"/>
    <mergeCell ref="R23:T23"/>
    <mergeCell ref="U23:AG23"/>
    <mergeCell ref="F24:K24"/>
    <mergeCell ref="L24:Q24"/>
    <mergeCell ref="R24:T24"/>
    <mergeCell ref="U24:AG24"/>
    <mergeCell ref="F25:K25"/>
    <mergeCell ref="L25:Q25"/>
    <mergeCell ref="R25:T25"/>
    <mergeCell ref="U25:AG25"/>
    <mergeCell ref="G29:L29"/>
    <mergeCell ref="M29:AG29"/>
    <mergeCell ref="F26:K26"/>
    <mergeCell ref="L26:Q26"/>
    <mergeCell ref="R26:T26"/>
    <mergeCell ref="B31:K31"/>
    <mergeCell ref="M31:AC31"/>
    <mergeCell ref="B32:K32"/>
    <mergeCell ref="M32:AC32"/>
    <mergeCell ref="A27:E27"/>
    <mergeCell ref="F27:AG27"/>
    <mergeCell ref="A21:E26"/>
    <mergeCell ref="F21:K21"/>
    <mergeCell ref="L21:Q21"/>
    <mergeCell ref="R21:T21"/>
    <mergeCell ref="U21:AG21"/>
    <mergeCell ref="B8:J8"/>
    <mergeCell ref="B14:J17"/>
    <mergeCell ref="L11:M11"/>
    <mergeCell ref="A20:E20"/>
    <mergeCell ref="F20:AG20"/>
    <mergeCell ref="U22:AG22"/>
    <mergeCell ref="R22:T22"/>
    <mergeCell ref="F22:K22"/>
    <mergeCell ref="L22:Q22"/>
    <mergeCell ref="A2:AG2"/>
    <mergeCell ref="AD61:AG61"/>
    <mergeCell ref="F77:G77"/>
    <mergeCell ref="A66:AG67"/>
    <mergeCell ref="A45:L45"/>
    <mergeCell ref="M7:P7"/>
    <mergeCell ref="Q7:AG7"/>
    <mergeCell ref="Z40:AA40"/>
    <mergeCell ref="B9:J9"/>
    <mergeCell ref="A46:AG46"/>
    <mergeCell ref="N48:Z48"/>
    <mergeCell ref="N49:Z49"/>
    <mergeCell ref="C42:T42"/>
    <mergeCell ref="Q55:AG55"/>
    <mergeCell ref="A47:L47"/>
    <mergeCell ref="C43:T43"/>
    <mergeCell ref="N40:Y40"/>
    <mergeCell ref="AE50:AG50"/>
    <mergeCell ref="L9:AG9"/>
    <mergeCell ref="T16:AG16"/>
    <mergeCell ref="L10:M10"/>
    <mergeCell ref="T13:AG13"/>
    <mergeCell ref="L8:AG8"/>
    <mergeCell ref="A5:AG5"/>
    <mergeCell ref="AA56:AG56"/>
    <mergeCell ref="A58:I58"/>
    <mergeCell ref="J58:K58"/>
    <mergeCell ref="L58:S58"/>
    <mergeCell ref="T58:U58"/>
    <mergeCell ref="V58:W58"/>
    <mergeCell ref="X58:Y58"/>
    <mergeCell ref="Z58:AE58"/>
    <mergeCell ref="A77:B77"/>
    <mergeCell ref="A59:Z59"/>
    <mergeCell ref="B60:H60"/>
    <mergeCell ref="W60:AA60"/>
    <mergeCell ref="V61:AC61"/>
    <mergeCell ref="AF58:AG58"/>
    <mergeCell ref="K102:Q102"/>
    <mergeCell ref="R102:X102"/>
    <mergeCell ref="Y102:AG102"/>
    <mergeCell ref="A102:E102"/>
    <mergeCell ref="F102:J102"/>
    <mergeCell ref="A73:AG74"/>
    <mergeCell ref="R100:X100"/>
    <mergeCell ref="A103:J103"/>
    <mergeCell ref="K103:Q103"/>
    <mergeCell ref="R103:X103"/>
    <mergeCell ref="Y103:AG103"/>
    <mergeCell ref="A95:I95"/>
    <mergeCell ref="Y100:AG100"/>
    <mergeCell ref="F100:J100"/>
    <mergeCell ref="C85:T85"/>
    <mergeCell ref="U85:Z85"/>
    <mergeCell ref="U87:Z87"/>
    <mergeCell ref="A85:B85"/>
    <mergeCell ref="A87:B87"/>
    <mergeCell ref="J93:R93"/>
    <mergeCell ref="S93:AG93"/>
    <mergeCell ref="B94:H94"/>
    <mergeCell ref="J94:R94"/>
    <mergeCell ref="S94:AG94"/>
    <mergeCell ref="A101:E101"/>
    <mergeCell ref="F101:J101"/>
    <mergeCell ref="K101:Q101"/>
    <mergeCell ref="A98:E98"/>
    <mergeCell ref="F98:J98"/>
    <mergeCell ref="K98:Q98"/>
    <mergeCell ref="R98:X98"/>
    <mergeCell ref="Y98:AG98"/>
    <mergeCell ref="K99:Q99"/>
    <mergeCell ref="R99:X99"/>
    <mergeCell ref="Y99:AG99"/>
    <mergeCell ref="A100:E100"/>
    <mergeCell ref="R101:X101"/>
    <mergeCell ref="Y101:AG101"/>
    <mergeCell ref="A99:E99"/>
    <mergeCell ref="F99:J99"/>
    <mergeCell ref="K100:Q100"/>
    <mergeCell ref="J95:R95"/>
    <mergeCell ref="S95:AG95"/>
    <mergeCell ref="N50:O50"/>
    <mergeCell ref="P50:T50"/>
    <mergeCell ref="W50:AA50"/>
    <mergeCell ref="Q52:AG52"/>
    <mergeCell ref="AB50:AD50"/>
    <mergeCell ref="B56:O56"/>
    <mergeCell ref="A57:V57"/>
    <mergeCell ref="Q53:AA53"/>
    <mergeCell ref="Q54:AG54"/>
    <mergeCell ref="U50:V50"/>
    <mergeCell ref="A51:R51"/>
    <mergeCell ref="B54:O54"/>
    <mergeCell ref="B52:P52"/>
    <mergeCell ref="I83:L83"/>
    <mergeCell ref="M83:N83"/>
    <mergeCell ref="AA87:AG87"/>
    <mergeCell ref="AA85:AG85"/>
    <mergeCell ref="AA82:AG84"/>
    <mergeCell ref="H81:AG81"/>
    <mergeCell ref="A62:V62"/>
    <mergeCell ref="B65:AF65"/>
    <mergeCell ref="Q56:Z56"/>
    <mergeCell ref="A88:V88"/>
    <mergeCell ref="B93:H93"/>
    <mergeCell ref="A80:V80"/>
    <mergeCell ref="J61:R61"/>
    <mergeCell ref="A75:AG75"/>
    <mergeCell ref="A71:Z71"/>
    <mergeCell ref="A63:AG63"/>
    <mergeCell ref="A64:AF64"/>
    <mergeCell ref="B72:AF72"/>
    <mergeCell ref="A68:Z68"/>
    <mergeCell ref="A69:AG70"/>
    <mergeCell ref="A82:B84"/>
    <mergeCell ref="U82:Z84"/>
    <mergeCell ref="O83:P83"/>
    <mergeCell ref="C82:T82"/>
    <mergeCell ref="D84:I84"/>
    <mergeCell ref="L84:Q84"/>
    <mergeCell ref="D83:H83"/>
    <mergeCell ref="A86:B86"/>
    <mergeCell ref="C86:T86"/>
    <mergeCell ref="U86:Z86"/>
    <mergeCell ref="AA86:AG86"/>
    <mergeCell ref="U113:AG113"/>
    <mergeCell ref="A106:T106"/>
    <mergeCell ref="U117:AG117"/>
    <mergeCell ref="U116:AG116"/>
    <mergeCell ref="U115:AG115"/>
    <mergeCell ref="U114:AG114"/>
    <mergeCell ref="U112:AG112"/>
    <mergeCell ref="U111:AG111"/>
    <mergeCell ref="U110:AG110"/>
    <mergeCell ref="U109:AG109"/>
    <mergeCell ref="U108:AG108"/>
    <mergeCell ref="B117:T117"/>
    <mergeCell ref="B108:T108"/>
    <mergeCell ref="B109:T109"/>
    <mergeCell ref="B110:T110"/>
    <mergeCell ref="B111:T111"/>
    <mergeCell ref="B112:T112"/>
    <mergeCell ref="B113:T113"/>
    <mergeCell ref="B114:T114"/>
    <mergeCell ref="B115:T115"/>
    <mergeCell ref="B116:T116"/>
    <mergeCell ref="U107:AG107"/>
    <mergeCell ref="U106:AG106"/>
    <mergeCell ref="B33:K33"/>
    <mergeCell ref="M33:AC33"/>
    <mergeCell ref="A34:F35"/>
    <mergeCell ref="G34:J34"/>
    <mergeCell ref="K34:M34"/>
    <mergeCell ref="O34:P34"/>
    <mergeCell ref="R34:S34"/>
    <mergeCell ref="U34:AG34"/>
    <mergeCell ref="G35:J35"/>
    <mergeCell ref="K35:M35"/>
    <mergeCell ref="O35:P35"/>
    <mergeCell ref="R35:S35"/>
    <mergeCell ref="U35:AG35"/>
    <mergeCell ref="A28:E28"/>
    <mergeCell ref="F28:AG28"/>
    <mergeCell ref="A4:E4"/>
    <mergeCell ref="F4:AG4"/>
    <mergeCell ref="AD31:AG31"/>
    <mergeCell ref="AD32:AG32"/>
    <mergeCell ref="AD33:AG33"/>
    <mergeCell ref="A50:M50"/>
    <mergeCell ref="A49:M49"/>
    <mergeCell ref="A29:F30"/>
    <mergeCell ref="G30:L30"/>
    <mergeCell ref="M30:AG30"/>
    <mergeCell ref="B7:J7"/>
    <mergeCell ref="B10:J13"/>
    <mergeCell ref="A37:N37"/>
    <mergeCell ref="B39:L39"/>
    <mergeCell ref="B40:L40"/>
    <mergeCell ref="A41:AF41"/>
    <mergeCell ref="U42:Y42"/>
    <mergeCell ref="T17:AG17"/>
    <mergeCell ref="N39:AG39"/>
    <mergeCell ref="L14:M14"/>
    <mergeCell ref="L15:M15"/>
    <mergeCell ref="T12:AG12"/>
  </mergeCells>
  <phoneticPr fontId="9"/>
  <dataValidations count="5">
    <dataValidation type="list" allowBlank="1" showInputMessage="1" showErrorMessage="1" sqref="N44:AG44" xr:uid="{A1DCE2AE-27FE-4B80-B463-267B72532089}">
      <formula1>"低圧連系(50kW未満),高圧連系(50kW～2000kW)"</formula1>
    </dataValidation>
    <dataValidation type="list" allowBlank="1" showInputMessage="1" showErrorMessage="1" sqref="N39:AG39" xr:uid="{00000000-0002-0000-0200-000001000000}">
      <formula1>$AN$39:$AN$43</formula1>
    </dataValidation>
    <dataValidation type="list" allowBlank="1" showInputMessage="1" showErrorMessage="1" sqref="I78:AG78" xr:uid="{00000000-0002-0000-0200-000000000000}">
      <formula1>$AP$75:$AP$79</formula1>
    </dataValidation>
    <dataValidation type="list" allowBlank="1" showInputMessage="1" showErrorMessage="1" sqref="H81" xr:uid="{00000000-0002-0000-0200-000002000000}">
      <formula1>$AP$85:$AP$91</formula1>
    </dataValidation>
    <dataValidation type="list" allowBlank="1" showInputMessage="1" showErrorMessage="1" sqref="A99:E102" xr:uid="{0245D3B3-AB4E-4790-A898-999E69EC0250}">
      <formula1>$AK$113:$AK$117</formula1>
    </dataValidation>
  </dataValidations>
  <printOptions horizontalCentered="1"/>
  <pageMargins left="0.70866141732283461" right="0.70866141732283461" top="0.74803149606299213" bottom="0.74803149606299213" header="0.31496062992125984" footer="0.31496062992125984"/>
  <pageSetup paperSize="9" scale="82" orientation="portrait" r:id="rId1"/>
  <headerFooter alignWithMargins="0"/>
  <rowBreaks count="3" manualBreakCount="3">
    <brk id="36" max="32" man="1"/>
    <brk id="61" max="32" man="1"/>
    <brk id="79"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1318" r:id="rId4" name="Check Box 6">
              <controlPr defaultSize="0" autoFill="0" autoLine="0" autoPict="0">
                <anchor moveWithCells="1">
                  <from>
                    <xdr:col>11</xdr:col>
                    <xdr:colOff>106680</xdr:colOff>
                    <xdr:row>9</xdr:row>
                    <xdr:rowOff>38100</xdr:rowOff>
                  </from>
                  <to>
                    <xdr:col>13</xdr:col>
                    <xdr:colOff>45720</xdr:colOff>
                    <xdr:row>9</xdr:row>
                    <xdr:rowOff>297180</xdr:rowOff>
                  </to>
                </anchor>
              </controlPr>
            </control>
          </mc:Choice>
        </mc:AlternateContent>
        <mc:AlternateContent xmlns:mc="http://schemas.openxmlformats.org/markup-compatibility/2006">
          <mc:Choice Requires="x14">
            <control shapeId="141319" r:id="rId5" name="Check Box 7">
              <controlPr defaultSize="0" autoFill="0" autoLine="0" autoPict="0">
                <anchor moveWithCells="1">
                  <from>
                    <xdr:col>11</xdr:col>
                    <xdr:colOff>99060</xdr:colOff>
                    <xdr:row>10</xdr:row>
                    <xdr:rowOff>22860</xdr:rowOff>
                  </from>
                  <to>
                    <xdr:col>13</xdr:col>
                    <xdr:colOff>30480</xdr:colOff>
                    <xdr:row>10</xdr:row>
                    <xdr:rowOff>289560</xdr:rowOff>
                  </to>
                </anchor>
              </controlPr>
            </control>
          </mc:Choice>
        </mc:AlternateContent>
        <mc:AlternateContent xmlns:mc="http://schemas.openxmlformats.org/markup-compatibility/2006">
          <mc:Choice Requires="x14">
            <control shapeId="2" r:id="rId6" name="Check Box 8">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4" r:id="rId7" name="Check Box 9">
              <controlPr defaultSize="0" autoFill="0" autoLine="0" autoPict="0">
                <anchor moveWithCells="1" sizeWithCells="1">
                  <from>
                    <xdr:col>11</xdr:col>
                    <xdr:colOff>106680</xdr:colOff>
                    <xdr:row>14</xdr:row>
                    <xdr:rowOff>45720</xdr:rowOff>
                  </from>
                  <to>
                    <xdr:col>13</xdr:col>
                    <xdr:colOff>53340</xdr:colOff>
                    <xdr:row>14</xdr:row>
                    <xdr:rowOff>297180</xdr:rowOff>
                  </to>
                </anchor>
              </controlPr>
            </control>
          </mc:Choice>
        </mc:AlternateContent>
        <mc:AlternateContent xmlns:mc="http://schemas.openxmlformats.org/markup-compatibility/2006">
          <mc:Choice Requires="x14">
            <control shapeId="141322" r:id="rId8" name="Check Box 10">
              <controlPr defaultSize="0" autoFill="0" autoLine="0" autoPict="0">
                <anchor moveWithCells="1">
                  <from>
                    <xdr:col>0</xdr:col>
                    <xdr:colOff>99060</xdr:colOff>
                    <xdr:row>76</xdr:row>
                    <xdr:rowOff>22860</xdr:rowOff>
                  </from>
                  <to>
                    <xdr:col>2</xdr:col>
                    <xdr:colOff>22860</xdr:colOff>
                    <xdr:row>76</xdr:row>
                    <xdr:rowOff>289560</xdr:rowOff>
                  </to>
                </anchor>
              </controlPr>
            </control>
          </mc:Choice>
        </mc:AlternateContent>
        <mc:AlternateContent xmlns:mc="http://schemas.openxmlformats.org/markup-compatibility/2006">
          <mc:Choice Requires="x14">
            <control shapeId="141323" r:id="rId9" name="Check Box 11">
              <controlPr defaultSize="0" autoFill="0" autoLine="0" autoPict="0">
                <anchor moveWithCells="1">
                  <from>
                    <xdr:col>5</xdr:col>
                    <xdr:colOff>99060</xdr:colOff>
                    <xdr:row>76</xdr:row>
                    <xdr:rowOff>22860</xdr:rowOff>
                  </from>
                  <to>
                    <xdr:col>7</xdr:col>
                    <xdr:colOff>22860</xdr:colOff>
                    <xdr:row>76</xdr:row>
                    <xdr:rowOff>289560</xdr:rowOff>
                  </to>
                </anchor>
              </controlPr>
            </control>
          </mc:Choice>
        </mc:AlternateContent>
        <mc:AlternateContent xmlns:mc="http://schemas.openxmlformats.org/markup-compatibility/2006">
          <mc:Choice Requires="x14">
            <control shapeId="141332" r:id="rId10" name="Check Box 20">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141333" r:id="rId11" name="Check Box 21">
              <controlPr defaultSize="0" autoFill="0" autoLine="0" autoPict="0">
                <anchor moveWithCells="1">
                  <from>
                    <xdr:col>0</xdr:col>
                    <xdr:colOff>0</xdr:colOff>
                    <xdr:row>106</xdr:row>
                    <xdr:rowOff>144780</xdr:rowOff>
                  </from>
                  <to>
                    <xdr:col>1</xdr:col>
                    <xdr:colOff>106680</xdr:colOff>
                    <xdr:row>108</xdr:row>
                    <xdr:rowOff>45720</xdr:rowOff>
                  </to>
                </anchor>
              </controlPr>
            </control>
          </mc:Choice>
        </mc:AlternateContent>
        <mc:AlternateContent xmlns:mc="http://schemas.openxmlformats.org/markup-compatibility/2006">
          <mc:Choice Requires="x14">
            <control shapeId="141334" r:id="rId12" name="Check Box 22">
              <controlPr defaultSize="0" autoFill="0" autoLine="0" autoPict="0">
                <anchor moveWithCells="1">
                  <from>
                    <xdr:col>0</xdr:col>
                    <xdr:colOff>0</xdr:colOff>
                    <xdr:row>107</xdr:row>
                    <xdr:rowOff>144780</xdr:rowOff>
                  </from>
                  <to>
                    <xdr:col>1</xdr:col>
                    <xdr:colOff>106680</xdr:colOff>
                    <xdr:row>109</xdr:row>
                    <xdr:rowOff>45720</xdr:rowOff>
                  </to>
                </anchor>
              </controlPr>
            </control>
          </mc:Choice>
        </mc:AlternateContent>
        <mc:AlternateContent xmlns:mc="http://schemas.openxmlformats.org/markup-compatibility/2006">
          <mc:Choice Requires="x14">
            <control shapeId="141335" r:id="rId13" name="Check Box 23">
              <controlPr defaultSize="0" autoFill="0" autoLine="0" autoPict="0">
                <anchor moveWithCells="1">
                  <from>
                    <xdr:col>0</xdr:col>
                    <xdr:colOff>0</xdr:colOff>
                    <xdr:row>108</xdr:row>
                    <xdr:rowOff>144780</xdr:rowOff>
                  </from>
                  <to>
                    <xdr:col>1</xdr:col>
                    <xdr:colOff>106680</xdr:colOff>
                    <xdr:row>110</xdr:row>
                    <xdr:rowOff>45720</xdr:rowOff>
                  </to>
                </anchor>
              </controlPr>
            </control>
          </mc:Choice>
        </mc:AlternateContent>
        <mc:AlternateContent xmlns:mc="http://schemas.openxmlformats.org/markup-compatibility/2006">
          <mc:Choice Requires="x14">
            <control shapeId="141336" r:id="rId14" name="Check Box 24">
              <controlPr defaultSize="0" autoFill="0" autoLine="0" autoPict="0">
                <anchor moveWithCells="1">
                  <from>
                    <xdr:col>0</xdr:col>
                    <xdr:colOff>0</xdr:colOff>
                    <xdr:row>109</xdr:row>
                    <xdr:rowOff>144780</xdr:rowOff>
                  </from>
                  <to>
                    <xdr:col>1</xdr:col>
                    <xdr:colOff>106680</xdr:colOff>
                    <xdr:row>111</xdr:row>
                    <xdr:rowOff>45720</xdr:rowOff>
                  </to>
                </anchor>
              </controlPr>
            </control>
          </mc:Choice>
        </mc:AlternateContent>
        <mc:AlternateContent xmlns:mc="http://schemas.openxmlformats.org/markup-compatibility/2006">
          <mc:Choice Requires="x14">
            <control shapeId="141337" r:id="rId15" name="Check Box 25">
              <controlPr defaultSize="0" autoFill="0" autoLine="0" autoPict="0">
                <anchor moveWithCells="1">
                  <from>
                    <xdr:col>0</xdr:col>
                    <xdr:colOff>0</xdr:colOff>
                    <xdr:row>110</xdr:row>
                    <xdr:rowOff>144780</xdr:rowOff>
                  </from>
                  <to>
                    <xdr:col>1</xdr:col>
                    <xdr:colOff>106680</xdr:colOff>
                    <xdr:row>112</xdr:row>
                    <xdr:rowOff>45720</xdr:rowOff>
                  </to>
                </anchor>
              </controlPr>
            </control>
          </mc:Choice>
        </mc:AlternateContent>
        <mc:AlternateContent xmlns:mc="http://schemas.openxmlformats.org/markup-compatibility/2006">
          <mc:Choice Requires="x14">
            <control shapeId="141338" r:id="rId16" name="Check Box 26">
              <controlPr defaultSize="0" autoFill="0" autoLine="0" autoPict="0">
                <anchor moveWithCells="1">
                  <from>
                    <xdr:col>0</xdr:col>
                    <xdr:colOff>0</xdr:colOff>
                    <xdr:row>111</xdr:row>
                    <xdr:rowOff>144780</xdr:rowOff>
                  </from>
                  <to>
                    <xdr:col>1</xdr:col>
                    <xdr:colOff>106680</xdr:colOff>
                    <xdr:row>113</xdr:row>
                    <xdr:rowOff>45720</xdr:rowOff>
                  </to>
                </anchor>
              </controlPr>
            </control>
          </mc:Choice>
        </mc:AlternateContent>
        <mc:AlternateContent xmlns:mc="http://schemas.openxmlformats.org/markup-compatibility/2006">
          <mc:Choice Requires="x14">
            <control shapeId="141339" r:id="rId17" name="Check Box 27">
              <controlPr defaultSize="0" autoFill="0" autoLine="0" autoPict="0">
                <anchor moveWithCells="1">
                  <from>
                    <xdr:col>0</xdr:col>
                    <xdr:colOff>0</xdr:colOff>
                    <xdr:row>112</xdr:row>
                    <xdr:rowOff>144780</xdr:rowOff>
                  </from>
                  <to>
                    <xdr:col>1</xdr:col>
                    <xdr:colOff>106680</xdr:colOff>
                    <xdr:row>114</xdr:row>
                    <xdr:rowOff>45720</xdr:rowOff>
                  </to>
                </anchor>
              </controlPr>
            </control>
          </mc:Choice>
        </mc:AlternateContent>
        <mc:AlternateContent xmlns:mc="http://schemas.openxmlformats.org/markup-compatibility/2006">
          <mc:Choice Requires="x14">
            <control shapeId="141340" r:id="rId18" name="Check Box 28">
              <controlPr defaultSize="0" autoFill="0" autoLine="0" autoPict="0">
                <anchor moveWithCells="1">
                  <from>
                    <xdr:col>0</xdr:col>
                    <xdr:colOff>0</xdr:colOff>
                    <xdr:row>113</xdr:row>
                    <xdr:rowOff>144780</xdr:rowOff>
                  </from>
                  <to>
                    <xdr:col>1</xdr:col>
                    <xdr:colOff>106680</xdr:colOff>
                    <xdr:row>115</xdr:row>
                    <xdr:rowOff>45720</xdr:rowOff>
                  </to>
                </anchor>
              </controlPr>
            </control>
          </mc:Choice>
        </mc:AlternateContent>
        <mc:AlternateContent xmlns:mc="http://schemas.openxmlformats.org/markup-compatibility/2006">
          <mc:Choice Requires="x14">
            <control shapeId="141341" r:id="rId19" name="Check Box 29">
              <controlPr defaultSize="0" autoFill="0" autoLine="0" autoPict="0">
                <anchor moveWithCells="1">
                  <from>
                    <xdr:col>0</xdr:col>
                    <xdr:colOff>0</xdr:colOff>
                    <xdr:row>114</xdr:row>
                    <xdr:rowOff>144780</xdr:rowOff>
                  </from>
                  <to>
                    <xdr:col>1</xdr:col>
                    <xdr:colOff>106680</xdr:colOff>
                    <xdr:row>116</xdr:row>
                    <xdr:rowOff>45720</xdr:rowOff>
                  </to>
                </anchor>
              </controlPr>
            </control>
          </mc:Choice>
        </mc:AlternateContent>
        <mc:AlternateContent xmlns:mc="http://schemas.openxmlformats.org/markup-compatibility/2006">
          <mc:Choice Requires="x14">
            <control shapeId="141342" r:id="rId20" name="Check Box 30">
              <controlPr defaultSize="0" autoFill="0" autoLine="0" autoPict="0">
                <anchor moveWithCells="1">
                  <from>
                    <xdr:col>0</xdr:col>
                    <xdr:colOff>0</xdr:colOff>
                    <xdr:row>115</xdr:row>
                    <xdr:rowOff>144780</xdr:rowOff>
                  </from>
                  <to>
                    <xdr:col>1</xdr:col>
                    <xdr:colOff>106680</xdr:colOff>
                    <xdr:row>117</xdr:row>
                    <xdr:rowOff>45720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36A35-460A-4693-9DAA-AC7225059D7A}">
  <sheetPr>
    <tabColor rgb="FFFFC000"/>
    <pageSetUpPr fitToPage="1"/>
  </sheetPr>
  <dimension ref="A1:BY105"/>
  <sheetViews>
    <sheetView showZeros="0" view="pageBreakPreview" zoomScaleNormal="100" zoomScaleSheetLayoutView="100" workbookViewId="0">
      <selection sqref="A1:W1"/>
    </sheetView>
  </sheetViews>
  <sheetFormatPr defaultColWidth="3.625" defaultRowHeight="24.75" customHeight="1"/>
  <cols>
    <col min="1" max="9" width="3.625" style="1"/>
    <col min="10" max="10" width="3.625" style="2"/>
    <col min="11" max="33" width="3.625" style="1"/>
    <col min="34" max="34" width="3.625" style="409"/>
    <col min="35" max="44" width="3.625" style="1"/>
    <col min="45" max="45" width="4" style="1" bestFit="1" customWidth="1"/>
    <col min="46" max="16384" width="3.625" style="1"/>
  </cols>
  <sheetData>
    <row r="1" spans="1:34" ht="25.5" customHeight="1">
      <c r="A1" s="859" t="s">
        <v>723</v>
      </c>
      <c r="B1" s="859"/>
      <c r="C1" s="859"/>
      <c r="D1" s="859"/>
      <c r="E1" s="859"/>
      <c r="F1" s="859"/>
      <c r="G1" s="859"/>
      <c r="H1" s="859"/>
      <c r="I1" s="859"/>
      <c r="J1" s="859"/>
      <c r="K1" s="859"/>
      <c r="L1" s="859"/>
      <c r="M1" s="859"/>
      <c r="N1" s="859"/>
      <c r="O1" s="859"/>
      <c r="P1" s="859"/>
      <c r="Q1" s="859"/>
      <c r="R1" s="859"/>
      <c r="S1" s="859"/>
      <c r="T1" s="859"/>
      <c r="U1" s="859"/>
      <c r="V1" s="859"/>
      <c r="W1" s="859"/>
    </row>
    <row r="2" spans="1:34" ht="25.5" customHeight="1">
      <c r="A2" s="827" t="s">
        <v>64</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4" s="27" customFormat="1"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462"/>
    </row>
    <row r="4" spans="1:34" s="27" customFormat="1" ht="25.2" customHeight="1" thickBot="1">
      <c r="A4" s="1289" t="s">
        <v>84</v>
      </c>
      <c r="B4" s="1290"/>
      <c r="C4" s="1290"/>
      <c r="D4" s="1290"/>
      <c r="E4" s="1290"/>
      <c r="F4" s="1291">
        <f>'1 交付申請'!V10</f>
        <v>0</v>
      </c>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2"/>
    </row>
    <row r="5" spans="1:34" ht="7.95" customHeight="1">
      <c r="A5" s="904"/>
      <c r="B5" s="904"/>
      <c r="C5" s="904"/>
      <c r="D5" s="904"/>
      <c r="E5" s="904"/>
      <c r="F5" s="904"/>
      <c r="G5" s="904"/>
      <c r="H5" s="904"/>
      <c r="I5" s="904"/>
      <c r="J5" s="904"/>
      <c r="K5" s="904"/>
      <c r="L5" s="904"/>
      <c r="M5" s="904"/>
      <c r="N5" s="904"/>
      <c r="O5" s="904"/>
      <c r="P5" s="904"/>
      <c r="Q5" s="904"/>
      <c r="R5" s="904"/>
      <c r="S5" s="904"/>
      <c r="T5" s="904"/>
      <c r="U5" s="904"/>
      <c r="V5" s="904"/>
      <c r="W5" s="904"/>
      <c r="X5" s="904"/>
      <c r="Y5" s="904"/>
      <c r="Z5" s="904"/>
      <c r="AA5" s="904"/>
      <c r="AB5" s="904"/>
      <c r="AC5" s="904"/>
      <c r="AD5" s="904"/>
      <c r="AE5" s="904"/>
      <c r="AF5" s="904"/>
      <c r="AG5" s="904"/>
    </row>
    <row r="6" spans="1:34" ht="25.2" customHeight="1" thickBot="1">
      <c r="A6" s="6" t="s">
        <v>697</v>
      </c>
      <c r="B6"/>
      <c r="C6"/>
      <c r="D6"/>
      <c r="E6"/>
      <c r="F6"/>
      <c r="G6"/>
      <c r="H6"/>
      <c r="I6"/>
      <c r="J6"/>
      <c r="K6"/>
      <c r="L6"/>
      <c r="M6"/>
      <c r="N6"/>
      <c r="O6"/>
      <c r="P6"/>
      <c r="Q6"/>
      <c r="R6"/>
      <c r="S6"/>
      <c r="T6"/>
      <c r="U6"/>
      <c r="V6"/>
      <c r="W6"/>
      <c r="X6"/>
      <c r="Y6"/>
      <c r="Z6"/>
      <c r="AA6"/>
      <c r="AB6"/>
      <c r="AC6"/>
      <c r="AD6"/>
      <c r="AE6"/>
      <c r="AF6"/>
      <c r="AG6"/>
    </row>
    <row r="7" spans="1:34" ht="25.2" customHeight="1">
      <c r="A7" s="210"/>
      <c r="B7" s="1018" t="s">
        <v>7</v>
      </c>
      <c r="C7" s="1018"/>
      <c r="D7" s="1018"/>
      <c r="E7" s="1018"/>
      <c r="F7" s="1018"/>
      <c r="G7" s="1018"/>
      <c r="H7" s="1018"/>
      <c r="I7" s="1018"/>
      <c r="J7" s="1018"/>
      <c r="K7" s="211"/>
      <c r="L7" s="567" t="s">
        <v>219</v>
      </c>
      <c r="M7" s="1420"/>
      <c r="N7" s="1420"/>
      <c r="O7" s="1420"/>
      <c r="P7" s="1420"/>
      <c r="Q7" s="1421"/>
      <c r="R7" s="1421"/>
      <c r="S7" s="1421"/>
      <c r="T7" s="1421"/>
      <c r="U7" s="1421"/>
      <c r="V7" s="1421"/>
      <c r="W7" s="1421"/>
      <c r="X7" s="1421"/>
      <c r="Y7" s="1421"/>
      <c r="Z7" s="1421"/>
      <c r="AA7" s="1421"/>
      <c r="AB7" s="1421"/>
      <c r="AC7" s="1421"/>
      <c r="AD7" s="1421"/>
      <c r="AE7" s="1421"/>
      <c r="AF7" s="1421"/>
      <c r="AG7" s="1422"/>
    </row>
    <row r="8" spans="1:34" ht="25.2" customHeight="1">
      <c r="A8" s="265"/>
      <c r="B8" s="1415" t="s">
        <v>348</v>
      </c>
      <c r="C8" s="1415"/>
      <c r="D8" s="1415"/>
      <c r="E8" s="1415"/>
      <c r="F8" s="1415"/>
      <c r="G8" s="1415"/>
      <c r="H8" s="1415"/>
      <c r="I8" s="1415"/>
      <c r="J8" s="1415"/>
      <c r="K8" s="266"/>
      <c r="L8" s="1378"/>
      <c r="M8" s="1379"/>
      <c r="N8" s="1379"/>
      <c r="O8" s="1379"/>
      <c r="P8" s="1379"/>
      <c r="Q8" s="1379"/>
      <c r="R8" s="1379"/>
      <c r="S8" s="1379"/>
      <c r="T8" s="1379"/>
      <c r="U8" s="1379"/>
      <c r="V8" s="1379"/>
      <c r="W8" s="1379"/>
      <c r="X8" s="1379"/>
      <c r="Y8" s="1379"/>
      <c r="Z8" s="1379"/>
      <c r="AA8" s="1379"/>
      <c r="AB8" s="1379"/>
      <c r="AC8" s="1379"/>
      <c r="AD8" s="1379"/>
      <c r="AE8" s="1379"/>
      <c r="AF8" s="1379"/>
      <c r="AG8" s="1380"/>
    </row>
    <row r="9" spans="1:34" ht="25.2" customHeight="1">
      <c r="A9" s="265"/>
      <c r="B9" s="1415" t="s">
        <v>347</v>
      </c>
      <c r="C9" s="1415"/>
      <c r="D9" s="1415"/>
      <c r="E9" s="1415"/>
      <c r="F9" s="1415"/>
      <c r="G9" s="1415"/>
      <c r="H9" s="1415"/>
      <c r="I9" s="1415"/>
      <c r="J9" s="1415"/>
      <c r="K9" s="213"/>
      <c r="L9" s="1378"/>
      <c r="M9" s="1379"/>
      <c r="N9" s="1379"/>
      <c r="O9" s="1379"/>
      <c r="P9" s="1379"/>
      <c r="Q9" s="1379"/>
      <c r="R9" s="1379"/>
      <c r="S9" s="1379"/>
      <c r="T9" s="1379"/>
      <c r="U9" s="1379"/>
      <c r="V9" s="1379"/>
      <c r="W9" s="1379"/>
      <c r="X9" s="1379"/>
      <c r="Y9" s="1379"/>
      <c r="Z9" s="1379"/>
      <c r="AA9" s="1379"/>
      <c r="AB9" s="1379"/>
      <c r="AC9" s="1379"/>
      <c r="AD9" s="1379"/>
      <c r="AE9" s="1379"/>
      <c r="AF9" s="1379"/>
      <c r="AG9" s="1380"/>
    </row>
    <row r="10" spans="1:34" ht="25.2" customHeight="1">
      <c r="A10" s="269"/>
      <c r="B10" s="1295" t="s">
        <v>354</v>
      </c>
      <c r="C10" s="1295"/>
      <c r="D10" s="1295"/>
      <c r="E10" s="1295"/>
      <c r="F10" s="1295"/>
      <c r="G10" s="1295"/>
      <c r="H10" s="1295"/>
      <c r="I10" s="1295"/>
      <c r="J10" s="1295"/>
      <c r="K10" s="377"/>
      <c r="L10" s="1307"/>
      <c r="M10" s="1308"/>
      <c r="N10" s="376" t="s">
        <v>353</v>
      </c>
      <c r="O10" s="376"/>
      <c r="P10" s="228"/>
      <c r="Q10" s="228"/>
      <c r="R10" s="228"/>
      <c r="S10" s="228"/>
      <c r="T10" s="228"/>
      <c r="U10" s="228"/>
      <c r="V10" s="313"/>
      <c r="W10" s="313"/>
      <c r="X10" s="313"/>
      <c r="Y10" s="313"/>
      <c r="Z10" s="313"/>
      <c r="AA10" s="313"/>
      <c r="AB10" s="313"/>
      <c r="AC10" s="313"/>
      <c r="AD10" s="375"/>
      <c r="AE10" s="228"/>
      <c r="AF10" s="375"/>
      <c r="AG10" s="374"/>
    </row>
    <row r="11" spans="1:34" ht="25.2" customHeight="1">
      <c r="A11" s="323"/>
      <c r="B11" s="1296"/>
      <c r="C11" s="1296"/>
      <c r="D11" s="1296"/>
      <c r="E11" s="1296"/>
      <c r="F11" s="1296"/>
      <c r="G11" s="1296"/>
      <c r="H11" s="1296"/>
      <c r="I11" s="1296"/>
      <c r="J11" s="1296"/>
      <c r="K11" s="371"/>
      <c r="L11" s="1309"/>
      <c r="M11" s="1310"/>
      <c r="N11" s="373" t="s">
        <v>351</v>
      </c>
      <c r="O11" s="373"/>
      <c r="P11" s="373"/>
      <c r="Q11" s="373"/>
      <c r="R11" s="373"/>
      <c r="S11" s="373"/>
      <c r="T11" s="373"/>
      <c r="U11" s="373"/>
      <c r="V11" s="373"/>
      <c r="W11" s="373"/>
      <c r="X11" s="373"/>
      <c r="Y11" s="373"/>
      <c r="Z11" s="373"/>
      <c r="AA11" s="373"/>
      <c r="AB11" s="372"/>
      <c r="AC11" s="372"/>
      <c r="AD11" s="372"/>
      <c r="AE11" s="373"/>
      <c r="AF11" s="372"/>
      <c r="AG11" s="362"/>
    </row>
    <row r="12" spans="1:34" ht="25.2" customHeight="1">
      <c r="A12" s="323"/>
      <c r="B12" s="1296"/>
      <c r="C12" s="1296"/>
      <c r="D12" s="1296"/>
      <c r="E12" s="1296"/>
      <c r="F12" s="1296"/>
      <c r="G12" s="1296"/>
      <c r="H12" s="1296"/>
      <c r="I12" s="1296"/>
      <c r="J12" s="1296"/>
      <c r="K12" s="371"/>
      <c r="L12" s="370"/>
      <c r="M12" s="369" t="s">
        <v>350</v>
      </c>
      <c r="N12" s="368"/>
      <c r="O12" s="368"/>
      <c r="P12" s="368"/>
      <c r="Q12" s="368"/>
      <c r="R12" s="368"/>
      <c r="S12" s="367"/>
      <c r="T12" s="1311"/>
      <c r="U12" s="1312"/>
      <c r="V12" s="1312"/>
      <c r="W12" s="1312"/>
      <c r="X12" s="1312"/>
      <c r="Y12" s="1312"/>
      <c r="Z12" s="1312"/>
      <c r="AA12" s="1312"/>
      <c r="AB12" s="1312"/>
      <c r="AC12" s="1312"/>
      <c r="AD12" s="1312"/>
      <c r="AE12" s="1312"/>
      <c r="AF12" s="1312"/>
      <c r="AG12" s="1313"/>
    </row>
    <row r="13" spans="1:34" ht="25.2" customHeight="1">
      <c r="A13" s="358"/>
      <c r="B13" s="1297"/>
      <c r="C13" s="1297"/>
      <c r="D13" s="1297"/>
      <c r="E13" s="1297"/>
      <c r="F13" s="1297"/>
      <c r="G13" s="1297"/>
      <c r="H13" s="1297"/>
      <c r="I13" s="1297"/>
      <c r="J13" s="1297"/>
      <c r="K13" s="366"/>
      <c r="L13" s="7"/>
      <c r="M13" s="365" t="s">
        <v>349</v>
      </c>
      <c r="N13" s="8"/>
      <c r="O13" s="8"/>
      <c r="P13" s="8"/>
      <c r="Q13" s="8"/>
      <c r="R13" s="8"/>
      <c r="S13" s="364"/>
      <c r="T13" s="1436"/>
      <c r="U13" s="1437"/>
      <c r="V13" s="1437"/>
      <c r="W13" s="1437"/>
      <c r="X13" s="1437"/>
      <c r="Y13" s="1437"/>
      <c r="Z13" s="1437"/>
      <c r="AA13" s="1437"/>
      <c r="AB13" s="1437"/>
      <c r="AC13" s="1437"/>
      <c r="AD13" s="1437"/>
      <c r="AE13" s="1437"/>
      <c r="AF13" s="1437"/>
      <c r="AG13" s="1438"/>
    </row>
    <row r="14" spans="1:34" ht="25.2" customHeight="1">
      <c r="A14" s="269"/>
      <c r="B14" s="1295" t="s">
        <v>346</v>
      </c>
      <c r="C14" s="1295"/>
      <c r="D14" s="1295"/>
      <c r="E14" s="1295"/>
      <c r="F14" s="1295"/>
      <c r="G14" s="1295"/>
      <c r="H14" s="1295"/>
      <c r="I14" s="1295"/>
      <c r="J14" s="1295"/>
      <c r="K14" s="377"/>
      <c r="L14" s="1307"/>
      <c r="M14" s="1308"/>
      <c r="N14" s="376" t="s">
        <v>345</v>
      </c>
      <c r="O14" s="376"/>
      <c r="P14" s="228"/>
      <c r="Q14" s="228"/>
      <c r="R14" s="228"/>
      <c r="S14" s="228"/>
      <c r="T14" s="228"/>
      <c r="U14" s="228"/>
      <c r="V14" s="313"/>
      <c r="W14" s="313"/>
      <c r="X14" s="313"/>
      <c r="Y14" s="313"/>
      <c r="Z14" s="313"/>
      <c r="AA14" s="313"/>
      <c r="AB14" s="313"/>
      <c r="AC14" s="313"/>
      <c r="AD14" s="375"/>
      <c r="AE14" s="228"/>
      <c r="AF14" s="375"/>
      <c r="AG14" s="374"/>
    </row>
    <row r="15" spans="1:34" ht="25.2" customHeight="1">
      <c r="A15" s="323"/>
      <c r="B15" s="1296"/>
      <c r="C15" s="1296"/>
      <c r="D15" s="1296"/>
      <c r="E15" s="1296"/>
      <c r="F15" s="1296"/>
      <c r="G15" s="1296"/>
      <c r="H15" s="1296"/>
      <c r="I15" s="1296"/>
      <c r="J15" s="1296"/>
      <c r="K15" s="371"/>
      <c r="L15" s="1309"/>
      <c r="M15" s="1310"/>
      <c r="N15" s="373" t="s">
        <v>344</v>
      </c>
      <c r="O15" s="373"/>
      <c r="P15" s="373"/>
      <c r="Q15" s="373"/>
      <c r="R15" s="373"/>
      <c r="S15" s="373"/>
      <c r="T15" s="373"/>
      <c r="U15" s="373"/>
      <c r="V15" s="373"/>
      <c r="W15" s="373"/>
      <c r="X15" s="373"/>
      <c r="Y15" s="373"/>
      <c r="Z15" s="373"/>
      <c r="AA15" s="373"/>
      <c r="AB15" s="372"/>
      <c r="AC15" s="372"/>
      <c r="AD15" s="372"/>
      <c r="AE15" s="373"/>
      <c r="AF15" s="372"/>
      <c r="AG15" s="362"/>
    </row>
    <row r="16" spans="1:34" ht="25.2" customHeight="1">
      <c r="A16" s="323"/>
      <c r="B16" s="1296"/>
      <c r="C16" s="1296"/>
      <c r="D16" s="1296"/>
      <c r="E16" s="1296"/>
      <c r="F16" s="1296"/>
      <c r="G16" s="1296"/>
      <c r="H16" s="1296"/>
      <c r="I16" s="1296"/>
      <c r="J16" s="1296"/>
      <c r="K16" s="371"/>
      <c r="L16" s="370"/>
      <c r="M16" s="369" t="s">
        <v>343</v>
      </c>
      <c r="N16" s="368"/>
      <c r="O16" s="368"/>
      <c r="P16" s="368"/>
      <c r="Q16" s="368"/>
      <c r="R16" s="368"/>
      <c r="S16" s="367"/>
      <c r="T16" s="1311"/>
      <c r="U16" s="1312"/>
      <c r="V16" s="1312"/>
      <c r="W16" s="1312"/>
      <c r="X16" s="1312"/>
      <c r="Y16" s="1312"/>
      <c r="Z16" s="1312"/>
      <c r="AA16" s="1312"/>
      <c r="AB16" s="1312"/>
      <c r="AC16" s="1312"/>
      <c r="AD16" s="1312"/>
      <c r="AE16" s="1312"/>
      <c r="AF16" s="1312"/>
      <c r="AG16" s="1313"/>
    </row>
    <row r="17" spans="1:35" ht="25.2" customHeight="1" thickBot="1">
      <c r="A17" s="568"/>
      <c r="B17" s="1441"/>
      <c r="C17" s="1441"/>
      <c r="D17" s="1441"/>
      <c r="E17" s="1441"/>
      <c r="F17" s="1441"/>
      <c r="G17" s="1441"/>
      <c r="H17" s="1441"/>
      <c r="I17" s="1441"/>
      <c r="J17" s="1441"/>
      <c r="K17" s="569"/>
      <c r="L17" s="570"/>
      <c r="M17" s="571" t="s">
        <v>342</v>
      </c>
      <c r="N17" s="206"/>
      <c r="O17" s="206"/>
      <c r="P17" s="206"/>
      <c r="Q17" s="206"/>
      <c r="R17" s="206"/>
      <c r="S17" s="572"/>
      <c r="T17" s="1301"/>
      <c r="U17" s="1302"/>
      <c r="V17" s="1302"/>
      <c r="W17" s="1302"/>
      <c r="X17" s="1302"/>
      <c r="Y17" s="1302"/>
      <c r="Z17" s="1302"/>
      <c r="AA17" s="1302"/>
      <c r="AB17" s="1302"/>
      <c r="AC17" s="1302"/>
      <c r="AD17" s="1302"/>
      <c r="AE17" s="1302"/>
      <c r="AF17" s="1302"/>
      <c r="AG17" s="1303"/>
      <c r="AH17" s="1"/>
    </row>
    <row r="18" spans="1:35" ht="9.6" customHeight="1"/>
    <row r="19" spans="1:35" s="27" customFormat="1" ht="25.2" customHeight="1" thickBot="1">
      <c r="A19" s="6" t="s">
        <v>694</v>
      </c>
      <c r="B19" s="526"/>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462"/>
    </row>
    <row r="20" spans="1:35" s="27" customFormat="1" ht="24.6" customHeight="1">
      <c r="A20" s="1442" t="s">
        <v>633</v>
      </c>
      <c r="B20" s="1443"/>
      <c r="C20" s="1443"/>
      <c r="D20" s="1443"/>
      <c r="E20" s="1443"/>
      <c r="F20" s="1444"/>
      <c r="G20" s="1444"/>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5"/>
      <c r="AH20" s="462"/>
    </row>
    <row r="21" spans="1:35" s="27" customFormat="1" ht="18" customHeight="1">
      <c r="A21" s="955" t="s">
        <v>692</v>
      </c>
      <c r="B21" s="956"/>
      <c r="C21" s="956"/>
      <c r="D21" s="956"/>
      <c r="E21" s="957"/>
      <c r="F21" s="944" t="s">
        <v>676</v>
      </c>
      <c r="G21" s="944"/>
      <c r="H21" s="944"/>
      <c r="I21" s="944"/>
      <c r="J21" s="944"/>
      <c r="K21" s="944"/>
      <c r="L21" s="1002" t="s">
        <v>664</v>
      </c>
      <c r="M21" s="962"/>
      <c r="N21" s="962"/>
      <c r="O21" s="962"/>
      <c r="P21" s="962"/>
      <c r="Q21" s="1005"/>
      <c r="R21" s="1002" t="s">
        <v>662</v>
      </c>
      <c r="S21" s="962"/>
      <c r="T21" s="1005"/>
      <c r="U21" s="1002" t="s">
        <v>677</v>
      </c>
      <c r="V21" s="962"/>
      <c r="W21" s="962"/>
      <c r="X21" s="962"/>
      <c r="Y21" s="962"/>
      <c r="Z21" s="962"/>
      <c r="AA21" s="962"/>
      <c r="AB21" s="962"/>
      <c r="AC21" s="962"/>
      <c r="AD21" s="962"/>
      <c r="AE21" s="962"/>
      <c r="AF21" s="962"/>
      <c r="AG21" s="963"/>
      <c r="AH21" s="462"/>
    </row>
    <row r="22" spans="1:35" s="27" customFormat="1" ht="18" customHeight="1">
      <c r="A22" s="914"/>
      <c r="B22" s="796"/>
      <c r="C22" s="796"/>
      <c r="D22" s="796"/>
      <c r="E22" s="958"/>
      <c r="F22" s="1011"/>
      <c r="G22" s="1011"/>
      <c r="H22" s="1011"/>
      <c r="I22" s="1011"/>
      <c r="J22" s="1011"/>
      <c r="K22" s="1011"/>
      <c r="L22" s="1011"/>
      <c r="M22" s="1011"/>
      <c r="N22" s="1011"/>
      <c r="O22" s="1011"/>
      <c r="P22" s="1011"/>
      <c r="Q22" s="1011"/>
      <c r="R22" s="1011"/>
      <c r="S22" s="1011"/>
      <c r="T22" s="1011"/>
      <c r="U22" s="1011"/>
      <c r="V22" s="1011"/>
      <c r="W22" s="1011"/>
      <c r="X22" s="1011"/>
      <c r="Y22" s="1011"/>
      <c r="Z22" s="1011"/>
      <c r="AA22" s="1011"/>
      <c r="AB22" s="1011"/>
      <c r="AC22" s="1011"/>
      <c r="AD22" s="1011"/>
      <c r="AE22" s="1011"/>
      <c r="AF22" s="1011"/>
      <c r="AG22" s="1012"/>
      <c r="AH22" s="462"/>
    </row>
    <row r="23" spans="1:35" s="27" customFormat="1" ht="18" customHeight="1">
      <c r="A23" s="914"/>
      <c r="B23" s="796"/>
      <c r="C23" s="796"/>
      <c r="D23" s="796"/>
      <c r="E23" s="958"/>
      <c r="F23" s="1011"/>
      <c r="G23" s="1011"/>
      <c r="H23" s="1011"/>
      <c r="I23" s="1011"/>
      <c r="J23" s="1011"/>
      <c r="K23" s="1011"/>
      <c r="L23" s="1011"/>
      <c r="M23" s="1011"/>
      <c r="N23" s="1011"/>
      <c r="O23" s="1011"/>
      <c r="P23" s="1011"/>
      <c r="Q23" s="1011"/>
      <c r="R23" s="1011"/>
      <c r="S23" s="1011"/>
      <c r="T23" s="1011"/>
      <c r="U23" s="1011"/>
      <c r="V23" s="1011"/>
      <c r="W23" s="1011"/>
      <c r="X23" s="1011"/>
      <c r="Y23" s="1011"/>
      <c r="Z23" s="1011"/>
      <c r="AA23" s="1011"/>
      <c r="AB23" s="1011"/>
      <c r="AC23" s="1011"/>
      <c r="AD23" s="1011"/>
      <c r="AE23" s="1011"/>
      <c r="AF23" s="1011"/>
      <c r="AG23" s="1012"/>
      <c r="AH23" s="462"/>
    </row>
    <row r="24" spans="1:35" s="27" customFormat="1" ht="18" customHeight="1">
      <c r="A24" s="914"/>
      <c r="B24" s="796"/>
      <c r="C24" s="796"/>
      <c r="D24" s="796"/>
      <c r="E24" s="958"/>
      <c r="F24" s="1011"/>
      <c r="G24" s="1011"/>
      <c r="H24" s="1011"/>
      <c r="I24" s="1011"/>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2"/>
      <c r="AH24" s="462"/>
    </row>
    <row r="25" spans="1:35" s="27" customFormat="1" ht="33" customHeight="1">
      <c r="A25" s="914"/>
      <c r="B25" s="796"/>
      <c r="C25" s="796"/>
      <c r="D25" s="796"/>
      <c r="E25" s="958"/>
      <c r="F25" s="1011"/>
      <c r="G25" s="1011"/>
      <c r="H25" s="1011"/>
      <c r="I25" s="1011"/>
      <c r="J25" s="1011"/>
      <c r="K25" s="1011"/>
      <c r="L25" s="1011"/>
      <c r="M25" s="1011"/>
      <c r="N25" s="1011"/>
      <c r="O25" s="1011"/>
      <c r="P25" s="1011"/>
      <c r="Q25" s="1011"/>
      <c r="R25" s="1011"/>
      <c r="S25" s="1011"/>
      <c r="T25" s="1011"/>
      <c r="U25" s="1011"/>
      <c r="V25" s="1011"/>
      <c r="W25" s="1011"/>
      <c r="X25" s="1011"/>
      <c r="Y25" s="1011"/>
      <c r="Z25" s="1011"/>
      <c r="AA25" s="1011"/>
      <c r="AB25" s="1011"/>
      <c r="AC25" s="1011"/>
      <c r="AD25" s="1011"/>
      <c r="AE25" s="1011"/>
      <c r="AF25" s="1011"/>
      <c r="AG25" s="1012"/>
      <c r="AH25" s="462"/>
    </row>
    <row r="26" spans="1:35" s="27" customFormat="1" ht="18" customHeight="1">
      <c r="A26" s="959"/>
      <c r="B26" s="960"/>
      <c r="C26" s="960"/>
      <c r="D26" s="960"/>
      <c r="E26" s="961"/>
      <c r="F26" s="1011"/>
      <c r="G26" s="1011"/>
      <c r="H26" s="1011"/>
      <c r="I26" s="1011"/>
      <c r="J26" s="1011"/>
      <c r="K26" s="1011"/>
      <c r="L26" s="1011"/>
      <c r="M26" s="1011"/>
      <c r="N26" s="1011"/>
      <c r="O26" s="1011"/>
      <c r="P26" s="1011"/>
      <c r="Q26" s="1011"/>
      <c r="R26" s="1011"/>
      <c r="S26" s="1011"/>
      <c r="T26" s="1011"/>
      <c r="U26" s="1011"/>
      <c r="V26" s="1011"/>
      <c r="W26" s="1011"/>
      <c r="X26" s="1011"/>
      <c r="Y26" s="1011"/>
      <c r="Z26" s="1011"/>
      <c r="AA26" s="1011"/>
      <c r="AB26" s="1011"/>
      <c r="AC26" s="1011"/>
      <c r="AD26" s="1011"/>
      <c r="AE26" s="1011"/>
      <c r="AF26" s="1011"/>
      <c r="AG26" s="1012"/>
      <c r="AH26" s="462"/>
    </row>
    <row r="27" spans="1:35" s="27" customFormat="1" ht="77.400000000000006" customHeight="1">
      <c r="A27" s="1009" t="s">
        <v>693</v>
      </c>
      <c r="B27" s="1010"/>
      <c r="C27" s="1010"/>
      <c r="D27" s="1010"/>
      <c r="E27" s="1010"/>
      <c r="F27" s="1439" t="s">
        <v>724</v>
      </c>
      <c r="G27" s="1439"/>
      <c r="H27" s="1439"/>
      <c r="I27" s="1439"/>
      <c r="J27" s="1439"/>
      <c r="K27" s="1439"/>
      <c r="L27" s="1439"/>
      <c r="M27" s="1439"/>
      <c r="N27" s="1439"/>
      <c r="O27" s="1439"/>
      <c r="P27" s="1439"/>
      <c r="Q27" s="1439"/>
      <c r="R27" s="1439"/>
      <c r="S27" s="1439"/>
      <c r="T27" s="1439"/>
      <c r="U27" s="1439"/>
      <c r="V27" s="1439"/>
      <c r="W27" s="1439"/>
      <c r="X27" s="1439"/>
      <c r="Y27" s="1439"/>
      <c r="Z27" s="1439"/>
      <c r="AA27" s="1439"/>
      <c r="AB27" s="1439"/>
      <c r="AC27" s="1439"/>
      <c r="AD27" s="1439"/>
      <c r="AE27" s="1439"/>
      <c r="AF27" s="1439"/>
      <c r="AG27" s="1440"/>
      <c r="AH27" s="462"/>
    </row>
    <row r="28" spans="1:35" s="27" customFormat="1" ht="25.2" customHeight="1">
      <c r="A28" s="914" t="s">
        <v>215</v>
      </c>
      <c r="B28" s="797"/>
      <c r="C28" s="797"/>
      <c r="D28" s="797"/>
      <c r="E28" s="797"/>
      <c r="F28" s="915"/>
      <c r="G28" s="1449" t="s">
        <v>212</v>
      </c>
      <c r="H28" s="1450"/>
      <c r="I28" s="1450"/>
      <c r="J28" s="1450"/>
      <c r="K28" s="1450"/>
      <c r="L28" s="1451"/>
      <c r="M28" s="1452"/>
      <c r="N28" s="1453"/>
      <c r="O28" s="1453"/>
      <c r="P28" s="1453"/>
      <c r="Q28" s="1453"/>
      <c r="R28" s="1453"/>
      <c r="S28" s="1453"/>
      <c r="T28" s="1453"/>
      <c r="U28" s="1453"/>
      <c r="V28" s="1453"/>
      <c r="W28" s="1453"/>
      <c r="X28" s="1453"/>
      <c r="Y28" s="1453"/>
      <c r="Z28" s="1453"/>
      <c r="AA28" s="1453"/>
      <c r="AB28" s="1453"/>
      <c r="AC28" s="1453"/>
      <c r="AD28" s="1453"/>
      <c r="AE28" s="1453"/>
      <c r="AF28" s="1453"/>
      <c r="AG28" s="1454"/>
      <c r="AH28" s="462"/>
    </row>
    <row r="29" spans="1:35" s="27" customFormat="1" ht="25.2" customHeight="1">
      <c r="A29" s="1015"/>
      <c r="B29" s="1016"/>
      <c r="C29" s="1016"/>
      <c r="D29" s="1016"/>
      <c r="E29" s="1016"/>
      <c r="F29" s="1017"/>
      <c r="G29" s="839" t="s">
        <v>21</v>
      </c>
      <c r="H29" s="814"/>
      <c r="I29" s="814"/>
      <c r="J29" s="814"/>
      <c r="K29" s="814"/>
      <c r="L29" s="815"/>
      <c r="M29" s="816"/>
      <c r="N29" s="817"/>
      <c r="O29" s="817"/>
      <c r="P29" s="817"/>
      <c r="Q29" s="817"/>
      <c r="R29" s="817"/>
      <c r="S29" s="817"/>
      <c r="T29" s="817"/>
      <c r="U29" s="817"/>
      <c r="V29" s="817"/>
      <c r="W29" s="817"/>
      <c r="X29" s="817"/>
      <c r="Y29" s="817"/>
      <c r="Z29" s="817"/>
      <c r="AA29" s="817"/>
      <c r="AB29" s="817"/>
      <c r="AC29" s="817"/>
      <c r="AD29" s="817"/>
      <c r="AE29" s="817"/>
      <c r="AF29" s="817"/>
      <c r="AG29" s="818"/>
      <c r="AH29" s="462"/>
    </row>
    <row r="30" spans="1:35" s="27" customFormat="1" ht="25.2" customHeight="1">
      <c r="A30" s="212"/>
      <c r="B30" s="886" t="s">
        <v>24</v>
      </c>
      <c r="C30" s="886"/>
      <c r="D30" s="886"/>
      <c r="E30" s="886"/>
      <c r="F30" s="886"/>
      <c r="G30" s="886"/>
      <c r="H30" s="886"/>
      <c r="I30" s="886"/>
      <c r="J30" s="886"/>
      <c r="K30" s="886"/>
      <c r="L30" s="217"/>
      <c r="M30" s="980">
        <f>K85</f>
        <v>0</v>
      </c>
      <c r="N30" s="981"/>
      <c r="O30" s="981"/>
      <c r="P30" s="981"/>
      <c r="Q30" s="981"/>
      <c r="R30" s="981"/>
      <c r="S30" s="981"/>
      <c r="T30" s="981"/>
      <c r="U30" s="981"/>
      <c r="V30" s="981"/>
      <c r="W30" s="981"/>
      <c r="X30" s="981"/>
      <c r="Y30" s="981"/>
      <c r="Z30" s="981"/>
      <c r="AA30" s="981"/>
      <c r="AB30" s="981"/>
      <c r="AC30" s="981"/>
      <c r="AD30" s="977" t="s">
        <v>699</v>
      </c>
      <c r="AE30" s="977"/>
      <c r="AF30" s="977"/>
      <c r="AG30" s="978"/>
      <c r="AI30" s="27" t="s">
        <v>702</v>
      </c>
    </row>
    <row r="31" spans="1:35" s="27" customFormat="1" ht="25.2" customHeight="1">
      <c r="A31" s="212"/>
      <c r="B31" s="886" t="s">
        <v>22</v>
      </c>
      <c r="C31" s="886"/>
      <c r="D31" s="886"/>
      <c r="E31" s="886"/>
      <c r="F31" s="886"/>
      <c r="G31" s="886"/>
      <c r="H31" s="886"/>
      <c r="I31" s="886"/>
      <c r="J31" s="886"/>
      <c r="K31" s="886"/>
      <c r="L31" s="217"/>
      <c r="M31" s="980">
        <f>R85</f>
        <v>0</v>
      </c>
      <c r="N31" s="981"/>
      <c r="O31" s="981"/>
      <c r="P31" s="981"/>
      <c r="Q31" s="981"/>
      <c r="R31" s="981"/>
      <c r="S31" s="981"/>
      <c r="T31" s="981"/>
      <c r="U31" s="981"/>
      <c r="V31" s="981"/>
      <c r="W31" s="981"/>
      <c r="X31" s="981"/>
      <c r="Y31" s="981"/>
      <c r="Z31" s="981"/>
      <c r="AA31" s="981"/>
      <c r="AB31" s="981"/>
      <c r="AC31" s="981"/>
      <c r="AD31" s="977" t="s">
        <v>699</v>
      </c>
      <c r="AE31" s="977"/>
      <c r="AF31" s="977"/>
      <c r="AG31" s="978"/>
      <c r="AI31" s="27" t="s">
        <v>703</v>
      </c>
    </row>
    <row r="32" spans="1:35" s="27" customFormat="1" ht="25.2" customHeight="1">
      <c r="A32" s="212"/>
      <c r="B32" s="886" t="s">
        <v>23</v>
      </c>
      <c r="C32" s="886"/>
      <c r="D32" s="886"/>
      <c r="E32" s="886"/>
      <c r="F32" s="886"/>
      <c r="G32" s="886"/>
      <c r="H32" s="886"/>
      <c r="I32" s="886"/>
      <c r="J32" s="886"/>
      <c r="K32" s="886"/>
      <c r="L32" s="217"/>
      <c r="M32" s="980" t="str">
        <f>IF(AND(U64&lt;&gt;"",U67&lt;&gt;"",U68&lt;&gt;""),MIN(U64:Z68),"")</f>
        <v/>
      </c>
      <c r="N32" s="981"/>
      <c r="O32" s="981"/>
      <c r="P32" s="981"/>
      <c r="Q32" s="981"/>
      <c r="R32" s="981"/>
      <c r="S32" s="981"/>
      <c r="T32" s="981"/>
      <c r="U32" s="981"/>
      <c r="V32" s="981"/>
      <c r="W32" s="981"/>
      <c r="X32" s="981"/>
      <c r="Y32" s="981"/>
      <c r="Z32" s="981"/>
      <c r="AA32" s="981"/>
      <c r="AB32" s="981"/>
      <c r="AC32" s="981"/>
      <c r="AD32" s="977" t="s">
        <v>2</v>
      </c>
      <c r="AE32" s="977"/>
      <c r="AF32" s="977"/>
      <c r="AG32" s="978"/>
    </row>
    <row r="33" spans="1:51" s="27" customFormat="1" ht="25.2" customHeight="1">
      <c r="A33" s="943" t="s">
        <v>665</v>
      </c>
      <c r="B33" s="944"/>
      <c r="C33" s="944"/>
      <c r="D33" s="944"/>
      <c r="E33" s="944"/>
      <c r="F33" s="944"/>
      <c r="G33" s="985" t="s">
        <v>666</v>
      </c>
      <c r="H33" s="985"/>
      <c r="I33" s="985"/>
      <c r="J33" s="985"/>
      <c r="K33" s="1314"/>
      <c r="L33" s="1315"/>
      <c r="M33" s="1315"/>
      <c r="N33" s="218" t="s">
        <v>635</v>
      </c>
      <c r="O33" s="1315"/>
      <c r="P33" s="1315"/>
      <c r="Q33" s="218" t="s">
        <v>636</v>
      </c>
      <c r="R33" s="1315"/>
      <c r="S33" s="1315"/>
      <c r="T33" s="217" t="s">
        <v>637</v>
      </c>
      <c r="U33" s="990" t="s">
        <v>94</v>
      </c>
      <c r="V33" s="991"/>
      <c r="W33" s="991"/>
      <c r="X33" s="991"/>
      <c r="Y33" s="991"/>
      <c r="Z33" s="991"/>
      <c r="AA33" s="991"/>
      <c r="AB33" s="991"/>
      <c r="AC33" s="991"/>
      <c r="AD33" s="991"/>
      <c r="AE33" s="991"/>
      <c r="AF33" s="991"/>
      <c r="AG33" s="992"/>
    </row>
    <row r="34" spans="1:51" s="27" customFormat="1" ht="25.2" customHeight="1" thickBot="1">
      <c r="A34" s="945"/>
      <c r="B34" s="946"/>
      <c r="C34" s="946"/>
      <c r="D34" s="946"/>
      <c r="E34" s="946"/>
      <c r="F34" s="946"/>
      <c r="G34" s="993" t="s">
        <v>667</v>
      </c>
      <c r="H34" s="993"/>
      <c r="I34" s="993"/>
      <c r="J34" s="993"/>
      <c r="K34" s="1316"/>
      <c r="L34" s="1317"/>
      <c r="M34" s="1317"/>
      <c r="N34" s="449" t="s">
        <v>635</v>
      </c>
      <c r="O34" s="1317"/>
      <c r="P34" s="1317"/>
      <c r="Q34" s="449" t="s">
        <v>636</v>
      </c>
      <c r="R34" s="1317"/>
      <c r="S34" s="1317"/>
      <c r="T34" s="221" t="s">
        <v>637</v>
      </c>
      <c r="U34" s="987" t="s">
        <v>225</v>
      </c>
      <c r="V34" s="988"/>
      <c r="W34" s="988"/>
      <c r="X34" s="988"/>
      <c r="Y34" s="988"/>
      <c r="Z34" s="988"/>
      <c r="AA34" s="988"/>
      <c r="AB34" s="988"/>
      <c r="AC34" s="988"/>
      <c r="AD34" s="988"/>
      <c r="AE34" s="988"/>
      <c r="AF34" s="988"/>
      <c r="AG34" s="989"/>
    </row>
    <row r="35" spans="1:51" s="27" customFormat="1" ht="9.75" customHeight="1">
      <c r="A35" s="1"/>
      <c r="B35" s="225"/>
      <c r="C35" s="225"/>
      <c r="D35" s="225"/>
      <c r="E35" s="225"/>
      <c r="F35" s="225"/>
      <c r="G35" s="225"/>
      <c r="H35" s="225"/>
      <c r="I35" s="225"/>
      <c r="J35" s="225"/>
      <c r="K35" s="225"/>
      <c r="L35" s="226"/>
      <c r="M35" s="1"/>
      <c r="N35" s="1"/>
      <c r="O35" s="1"/>
      <c r="P35" s="1"/>
      <c r="Q35" s="1"/>
      <c r="R35" s="201"/>
      <c r="S35" s="201"/>
      <c r="T35" s="201"/>
      <c r="U35" s="1"/>
      <c r="V35" s="201"/>
      <c r="W35" s="201"/>
      <c r="X35" s="201"/>
      <c r="Y35" s="1"/>
      <c r="Z35" s="201"/>
      <c r="AA35" s="201"/>
      <c r="AB35" s="201"/>
      <c r="AC35" s="1"/>
      <c r="AD35" s="1"/>
      <c r="AE35" s="1"/>
      <c r="AF35" s="1"/>
      <c r="AG35" s="1"/>
      <c r="AH35" s="462"/>
    </row>
    <row r="36" spans="1:51" ht="25.2" customHeight="1" thickBot="1">
      <c r="A36" s="804" t="s">
        <v>698</v>
      </c>
      <c r="B36" s="804"/>
      <c r="C36" s="804"/>
      <c r="D36" s="804"/>
      <c r="E36" s="804"/>
      <c r="F36" s="804"/>
      <c r="G36" s="804"/>
      <c r="H36" s="804"/>
      <c r="I36" s="804"/>
      <c r="J36" s="804"/>
      <c r="K36" s="804"/>
      <c r="L36" s="804"/>
      <c r="M36" s="804"/>
      <c r="N36" s="804"/>
      <c r="AH36" s="1"/>
    </row>
    <row r="37" spans="1:51" ht="25.5" customHeight="1">
      <c r="A37" s="1337" t="s">
        <v>710</v>
      </c>
      <c r="B37" s="1338"/>
      <c r="C37" s="1338"/>
      <c r="D37" s="1338"/>
      <c r="E37" s="1338"/>
      <c r="F37" s="1338"/>
      <c r="G37" s="1338"/>
      <c r="H37" s="1338"/>
      <c r="I37" s="1338"/>
      <c r="J37" s="1338"/>
      <c r="K37" s="1338"/>
      <c r="L37" s="1338"/>
      <c r="M37" s="1338"/>
      <c r="N37" s="1338"/>
      <c r="O37" s="1338"/>
      <c r="P37" s="1338"/>
      <c r="Q37" s="1338"/>
      <c r="R37" s="1338"/>
      <c r="S37" s="1338"/>
      <c r="T37" s="1338"/>
      <c r="U37" s="1338"/>
      <c r="V37" s="1338"/>
      <c r="W37" s="1338"/>
      <c r="X37" s="1338"/>
      <c r="Y37" s="1338"/>
      <c r="Z37" s="1338"/>
      <c r="AA37" s="322"/>
      <c r="AB37" s="322"/>
      <c r="AC37" s="322"/>
      <c r="AD37" s="322"/>
      <c r="AE37" s="322"/>
      <c r="AF37" s="322"/>
      <c r="AG37" s="321"/>
    </row>
    <row r="38" spans="1:51" ht="25.5" customHeight="1">
      <c r="A38" s="350"/>
      <c r="B38" s="1415" t="s">
        <v>306</v>
      </c>
      <c r="C38" s="1415"/>
      <c r="D38" s="1415"/>
      <c r="E38" s="1415"/>
      <c r="F38" s="1415"/>
      <c r="G38" s="1415"/>
      <c r="H38" s="1415"/>
      <c r="I38" s="349"/>
      <c r="J38" s="1427"/>
      <c r="K38" s="1428"/>
      <c r="L38" s="1428"/>
      <c r="M38" s="1428"/>
      <c r="N38" s="1428"/>
      <c r="O38" s="1428"/>
      <c r="P38" s="1428"/>
      <c r="Q38" s="1428"/>
      <c r="R38" s="1428"/>
      <c r="S38" s="1428"/>
      <c r="T38" s="1428"/>
      <c r="U38" s="1428"/>
      <c r="V38" s="1428"/>
      <c r="W38" s="1505" t="s">
        <v>305</v>
      </c>
      <c r="X38" s="1505"/>
      <c r="Y38" s="1505"/>
      <c r="Z38" s="1505"/>
      <c r="AA38" s="1505"/>
      <c r="AB38" s="348"/>
      <c r="AC38" s="348"/>
      <c r="AD38" s="348"/>
      <c r="AE38" s="348"/>
      <c r="AF38" s="348"/>
      <c r="AG38" s="347"/>
    </row>
    <row r="39" spans="1:51" ht="25.5" customHeight="1" thickBot="1">
      <c r="A39" s="320"/>
      <c r="B39" s="1296" t="s">
        <v>304</v>
      </c>
      <c r="C39" s="1296"/>
      <c r="D39" s="1296"/>
      <c r="E39" s="1296"/>
      <c r="F39" s="1296"/>
      <c r="G39" s="1296"/>
      <c r="H39" s="1296"/>
      <c r="I39" s="346"/>
      <c r="J39" s="1376"/>
      <c r="K39" s="1377"/>
      <c r="L39" s="1377"/>
      <c r="M39" s="1377"/>
      <c r="N39" s="1377"/>
      <c r="O39" s="1377"/>
      <c r="P39" s="1377"/>
      <c r="Q39" s="1377"/>
      <c r="R39" s="1506" t="s">
        <v>303</v>
      </c>
      <c r="S39" s="1506"/>
      <c r="T39" s="1506"/>
      <c r="U39" s="1506"/>
      <c r="V39" s="1507"/>
      <c r="W39" s="1507"/>
      <c r="X39" s="1507"/>
      <c r="Y39" s="1507"/>
      <c r="Z39" s="1507"/>
      <c r="AA39" s="1507"/>
      <c r="AB39" s="1507"/>
      <c r="AC39" s="1507"/>
      <c r="AD39" s="1416" t="s">
        <v>302</v>
      </c>
      <c r="AE39" s="1416"/>
      <c r="AF39" s="1416"/>
      <c r="AG39" s="1504"/>
    </row>
    <row r="40" spans="1:51" ht="25.5" customHeight="1">
      <c r="A40" s="1494" t="s">
        <v>711</v>
      </c>
      <c r="B40" s="1495"/>
      <c r="C40" s="1495"/>
      <c r="D40" s="1495"/>
      <c r="E40" s="1495"/>
      <c r="F40" s="1495"/>
      <c r="G40" s="1495"/>
      <c r="H40" s="1495"/>
      <c r="I40" s="1495"/>
      <c r="J40" s="1495"/>
      <c r="K40" s="1495"/>
      <c r="L40" s="1495"/>
      <c r="M40" s="345"/>
      <c r="N40" s="345"/>
      <c r="O40" s="345"/>
      <c r="P40" s="345"/>
      <c r="Q40" s="345"/>
      <c r="R40" s="345"/>
      <c r="S40" s="345"/>
      <c r="T40" s="345"/>
      <c r="U40" s="345"/>
      <c r="V40" s="345"/>
      <c r="W40" s="345"/>
      <c r="X40" s="345"/>
      <c r="Y40" s="345"/>
      <c r="Z40" s="345"/>
      <c r="AA40" s="345"/>
      <c r="AB40" s="345"/>
      <c r="AC40" s="345"/>
      <c r="AD40" s="345"/>
      <c r="AE40" s="345"/>
      <c r="AF40" s="345"/>
      <c r="AG40" s="344"/>
    </row>
    <row r="41" spans="1:51" ht="25.5" customHeight="1">
      <c r="A41" s="1496" t="s">
        <v>301</v>
      </c>
      <c r="B41" s="1497"/>
      <c r="C41" s="1497"/>
      <c r="D41" s="1497"/>
      <c r="E41" s="1497"/>
      <c r="F41" s="1498"/>
      <c r="G41" s="1499"/>
      <c r="H41" s="1499"/>
      <c r="I41" s="1499"/>
      <c r="J41" s="1499"/>
      <c r="K41" s="1499"/>
      <c r="L41" s="1499"/>
      <c r="M41" s="1499"/>
      <c r="N41" s="1499"/>
      <c r="O41" s="1499"/>
      <c r="P41" s="1499"/>
      <c r="Q41" s="1499"/>
      <c r="R41" s="1499"/>
      <c r="S41" s="1499"/>
      <c r="T41" s="1499"/>
      <c r="U41" s="1499"/>
      <c r="V41" s="1499"/>
      <c r="W41" s="1499"/>
      <c r="X41" s="1499"/>
      <c r="Y41" s="1499"/>
      <c r="Z41" s="1499"/>
      <c r="AA41" s="1499"/>
      <c r="AB41" s="1499"/>
      <c r="AC41" s="1499"/>
      <c r="AD41" s="1499"/>
      <c r="AE41" s="1499"/>
      <c r="AF41" s="1499"/>
      <c r="AG41" s="1500"/>
    </row>
    <row r="42" spans="1:51" ht="25.5" customHeight="1" thickBot="1">
      <c r="A42" s="1501" t="s">
        <v>300</v>
      </c>
      <c r="B42" s="1502"/>
      <c r="C42" s="1502"/>
      <c r="D42" s="1502"/>
      <c r="E42" s="1502"/>
      <c r="F42" s="1503"/>
      <c r="G42" s="879"/>
      <c r="H42" s="879"/>
      <c r="I42" s="879"/>
      <c r="J42" s="879"/>
      <c r="K42" s="879"/>
      <c r="L42" s="879"/>
      <c r="M42" s="879"/>
      <c r="N42" s="879"/>
      <c r="O42" s="879"/>
      <c r="P42" s="879"/>
      <c r="Q42" s="879"/>
      <c r="R42" s="879"/>
      <c r="S42" s="879"/>
      <c r="T42" s="879"/>
      <c r="U42" s="879"/>
      <c r="V42" s="879"/>
      <c r="W42" s="879"/>
      <c r="X42" s="879"/>
      <c r="Y42" s="879"/>
      <c r="Z42" s="879"/>
      <c r="AA42" s="879"/>
      <c r="AB42" s="879"/>
      <c r="AC42" s="879"/>
      <c r="AD42" s="879"/>
      <c r="AE42" s="879"/>
      <c r="AF42" s="879"/>
      <c r="AG42" s="880"/>
      <c r="AH42" s="1"/>
    </row>
    <row r="43" spans="1:51" ht="25.5" customHeight="1">
      <c r="A43" s="1381" t="s">
        <v>712</v>
      </c>
      <c r="B43" s="1382"/>
      <c r="C43" s="1382"/>
      <c r="D43" s="1382"/>
      <c r="E43" s="1382"/>
      <c r="F43" s="1382"/>
      <c r="G43" s="1382"/>
      <c r="H43" s="1382"/>
      <c r="I43" s="1382"/>
      <c r="J43" s="1382"/>
      <c r="K43" s="1382"/>
      <c r="L43" s="1382"/>
      <c r="M43" s="275"/>
      <c r="N43" s="275"/>
      <c r="O43" s="275"/>
      <c r="P43" s="275"/>
      <c r="Q43" s="275"/>
      <c r="R43" s="275"/>
      <c r="S43" s="275"/>
      <c r="T43" s="275"/>
      <c r="U43" s="275"/>
      <c r="V43" s="275"/>
      <c r="W43" s="275"/>
      <c r="X43" s="275"/>
      <c r="Y43" s="275"/>
      <c r="Z43" s="275"/>
      <c r="AA43" s="275"/>
      <c r="AB43" s="275"/>
      <c r="AC43" s="275"/>
      <c r="AD43" s="275"/>
      <c r="AE43" s="275"/>
      <c r="AF43" s="275"/>
      <c r="AG43" s="314"/>
      <c r="AH43" s="1"/>
    </row>
    <row r="44" spans="1:51" ht="25.5" customHeight="1">
      <c r="A44" s="1491"/>
      <c r="B44" s="1492"/>
      <c r="C44" s="1492"/>
      <c r="D44" s="1492"/>
      <c r="E44" s="1492"/>
      <c r="F44" s="1492"/>
      <c r="G44" s="1492"/>
      <c r="H44" s="1492"/>
      <c r="I44" s="1492"/>
      <c r="J44" s="1492"/>
      <c r="K44" s="1492"/>
      <c r="L44" s="1492"/>
      <c r="M44" s="1492"/>
      <c r="N44" s="1492"/>
      <c r="O44" s="1492"/>
      <c r="P44" s="1492"/>
      <c r="Q44" s="1492"/>
      <c r="R44" s="1492"/>
      <c r="S44" s="1492"/>
      <c r="T44" s="1492"/>
      <c r="U44" s="1492"/>
      <c r="V44" s="1492"/>
      <c r="W44" s="1492"/>
      <c r="X44" s="1492"/>
      <c r="Y44" s="1492"/>
      <c r="Z44" s="1492"/>
      <c r="AA44" s="1492"/>
      <c r="AB44" s="1492"/>
      <c r="AC44" s="1492"/>
      <c r="AD44" s="1492"/>
      <c r="AE44" s="1492"/>
      <c r="AF44" s="1492"/>
      <c r="AG44" s="1493"/>
      <c r="AH44" s="1"/>
    </row>
    <row r="45" spans="1:51" ht="25.5" customHeight="1">
      <c r="A45" s="1343"/>
      <c r="B45" s="1344"/>
      <c r="C45" s="1344"/>
      <c r="D45" s="1344"/>
      <c r="E45" s="1344"/>
      <c r="F45" s="1344"/>
      <c r="G45" s="1344"/>
      <c r="H45" s="1344"/>
      <c r="I45" s="1344"/>
      <c r="J45" s="1344"/>
      <c r="K45" s="1344"/>
      <c r="L45" s="1344"/>
      <c r="M45" s="1344"/>
      <c r="N45" s="1344"/>
      <c r="O45" s="1344"/>
      <c r="P45" s="1344"/>
      <c r="Q45" s="1344"/>
      <c r="R45" s="1344"/>
      <c r="S45" s="1344"/>
      <c r="T45" s="1344"/>
      <c r="U45" s="1344"/>
      <c r="V45" s="1344"/>
      <c r="W45" s="1344"/>
      <c r="X45" s="1344"/>
      <c r="Y45" s="1344"/>
      <c r="Z45" s="1344"/>
      <c r="AA45" s="1344"/>
      <c r="AB45" s="1344"/>
      <c r="AC45" s="1344"/>
      <c r="AD45" s="1344"/>
      <c r="AE45" s="1344"/>
      <c r="AF45" s="1344"/>
      <c r="AG45" s="1345"/>
      <c r="AI45" s="312"/>
      <c r="AJ45" s="312"/>
      <c r="AK45" s="312"/>
      <c r="AL45" s="312"/>
      <c r="AM45" s="312"/>
      <c r="AN45" s="312"/>
      <c r="AO45" s="312"/>
      <c r="AP45" s="312"/>
      <c r="AQ45" s="312"/>
      <c r="AR45" s="312"/>
      <c r="AS45" s="312"/>
      <c r="AT45" s="312"/>
      <c r="AU45" s="312"/>
      <c r="AV45" s="312"/>
      <c r="AW45" s="312"/>
      <c r="AX45" s="312"/>
      <c r="AY45" s="312"/>
    </row>
    <row r="46" spans="1:51" ht="25.5" customHeight="1" thickBot="1">
      <c r="A46" s="1339"/>
      <c r="B46" s="1340"/>
      <c r="C46" s="1340"/>
      <c r="D46" s="1340"/>
      <c r="E46" s="1340"/>
      <c r="F46" s="1340"/>
      <c r="G46" s="1340"/>
      <c r="H46" s="1340"/>
      <c r="I46" s="1340"/>
      <c r="J46" s="1340"/>
      <c r="K46" s="1340"/>
      <c r="L46" s="1340"/>
      <c r="M46" s="1340"/>
      <c r="N46" s="1340"/>
      <c r="O46" s="1340"/>
      <c r="P46" s="1340"/>
      <c r="Q46" s="1340"/>
      <c r="R46" s="1340"/>
      <c r="S46" s="1340"/>
      <c r="T46" s="1340"/>
      <c r="U46" s="1340"/>
      <c r="V46" s="1340"/>
      <c r="W46" s="1340"/>
      <c r="X46" s="1340"/>
      <c r="Y46" s="1340"/>
      <c r="Z46" s="1340"/>
      <c r="AA46" s="1340"/>
      <c r="AB46" s="1340"/>
      <c r="AC46" s="1340"/>
      <c r="AD46" s="1340"/>
      <c r="AE46" s="1340"/>
      <c r="AF46" s="1340"/>
      <c r="AG46" s="1341"/>
    </row>
    <row r="47" spans="1:51" s="27" customFormat="1" ht="25.5" customHeight="1">
      <c r="A47" s="1337" t="s">
        <v>734</v>
      </c>
      <c r="B47" s="1338"/>
      <c r="C47" s="1338"/>
      <c r="D47" s="1338"/>
      <c r="E47" s="1338"/>
      <c r="F47" s="1338"/>
      <c r="G47" s="1338"/>
      <c r="H47" s="1338"/>
      <c r="I47" s="1338"/>
      <c r="J47" s="1338"/>
      <c r="K47" s="1338"/>
      <c r="L47" s="1338"/>
      <c r="M47" s="1338"/>
      <c r="N47" s="1338"/>
      <c r="O47" s="1338"/>
      <c r="P47" s="1338"/>
      <c r="Q47" s="1338"/>
      <c r="R47" s="1338"/>
      <c r="S47" s="1338"/>
      <c r="T47" s="1338"/>
      <c r="U47" s="1338"/>
      <c r="V47" s="1338"/>
      <c r="W47" s="275"/>
      <c r="X47" s="275"/>
      <c r="Y47" s="275"/>
      <c r="Z47" s="275"/>
      <c r="AA47" s="275"/>
      <c r="AB47" s="275"/>
      <c r="AC47" s="275"/>
      <c r="AD47" s="275"/>
      <c r="AE47" s="275"/>
      <c r="AF47" s="275"/>
      <c r="AG47" s="314"/>
      <c r="AH47" s="1"/>
    </row>
    <row r="48" spans="1:51" s="27" customFormat="1" ht="37.200000000000003" customHeight="1" thickBot="1">
      <c r="A48" s="1339"/>
      <c r="B48" s="1340"/>
      <c r="C48" s="1340"/>
      <c r="D48" s="1340"/>
      <c r="E48" s="1340"/>
      <c r="F48" s="1340"/>
      <c r="G48" s="1340"/>
      <c r="H48" s="1340"/>
      <c r="I48" s="1340"/>
      <c r="J48" s="1340"/>
      <c r="K48" s="1340"/>
      <c r="L48" s="1340"/>
      <c r="M48" s="1340"/>
      <c r="N48" s="1340"/>
      <c r="O48" s="1340"/>
      <c r="P48" s="1340"/>
      <c r="Q48" s="1340"/>
      <c r="R48" s="1340"/>
      <c r="S48" s="1340"/>
      <c r="T48" s="1340"/>
      <c r="U48" s="1340"/>
      <c r="V48" s="1340"/>
      <c r="W48" s="1340"/>
      <c r="X48" s="1340"/>
      <c r="Y48" s="1340"/>
      <c r="Z48" s="1340"/>
      <c r="AA48" s="1340"/>
      <c r="AB48" s="1340"/>
      <c r="AC48" s="1340"/>
      <c r="AD48" s="1340"/>
      <c r="AE48" s="1340"/>
      <c r="AF48" s="1340"/>
      <c r="AG48" s="1341"/>
      <c r="AL48" s="1"/>
      <c r="AM48" s="1"/>
      <c r="AN48" s="1"/>
      <c r="AO48" s="1"/>
      <c r="AP48" s="1"/>
      <c r="AQ48" s="1"/>
      <c r="AR48" s="1"/>
      <c r="AS48" s="1"/>
      <c r="AT48" s="1"/>
    </row>
    <row r="49" spans="1:77" ht="25.5" customHeight="1">
      <c r="A49" s="1337" t="s">
        <v>735</v>
      </c>
      <c r="B49" s="1338"/>
      <c r="C49" s="1338"/>
      <c r="D49" s="1338"/>
      <c r="E49" s="1338"/>
      <c r="F49" s="1338"/>
      <c r="G49" s="1338"/>
      <c r="H49" s="1338"/>
      <c r="I49" s="1338"/>
      <c r="J49" s="1338"/>
      <c r="K49" s="1338"/>
      <c r="L49" s="1338"/>
      <c r="M49" s="1338"/>
      <c r="N49" s="1338"/>
      <c r="O49" s="1338"/>
      <c r="P49" s="1338"/>
      <c r="Q49" s="1338"/>
      <c r="R49" s="1338"/>
      <c r="S49" s="1338"/>
      <c r="T49" s="1338"/>
      <c r="U49" s="1338"/>
      <c r="V49" s="1338"/>
      <c r="W49" s="1338"/>
      <c r="X49" s="1338"/>
      <c r="Y49" s="1338"/>
      <c r="Z49" s="1338"/>
      <c r="AA49" s="1338"/>
      <c r="AB49" s="1338"/>
      <c r="AC49" s="1338"/>
      <c r="AD49" s="1338"/>
      <c r="AE49" s="1338"/>
      <c r="AF49" s="1338"/>
      <c r="AG49" s="314"/>
    </row>
    <row r="50" spans="1:77" ht="25.5" customHeight="1">
      <c r="A50" s="323"/>
      <c r="B50" s="1342" t="s">
        <v>289</v>
      </c>
      <c r="C50" s="1342"/>
      <c r="D50" s="1342"/>
      <c r="E50" s="1342"/>
      <c r="F50" s="1342"/>
      <c r="G50" s="1342"/>
      <c r="H50" s="1342"/>
      <c r="I50" s="1342"/>
      <c r="J50" s="1342"/>
      <c r="K50" s="1342"/>
      <c r="L50" s="1342"/>
      <c r="M50" s="1342"/>
      <c r="N50" s="1342"/>
      <c r="O50" s="1342"/>
      <c r="P50" s="1342"/>
      <c r="Q50" s="1342"/>
      <c r="R50" s="1342"/>
      <c r="S50" s="1342"/>
      <c r="T50" s="1342"/>
      <c r="U50" s="1342"/>
      <c r="V50" s="1342"/>
      <c r="W50" s="1342"/>
      <c r="X50" s="1342"/>
      <c r="Y50" s="1342"/>
      <c r="Z50" s="1342"/>
      <c r="AA50" s="1342"/>
      <c r="AB50" s="1342"/>
      <c r="AC50" s="1342"/>
      <c r="AD50" s="1342"/>
      <c r="AE50" s="1342"/>
      <c r="AF50" s="1342"/>
      <c r="AG50" s="270"/>
    </row>
    <row r="51" spans="1:77" ht="25.5" customHeight="1">
      <c r="A51" s="1343"/>
      <c r="B51" s="1344"/>
      <c r="C51" s="1344"/>
      <c r="D51" s="1344"/>
      <c r="E51" s="1344"/>
      <c r="F51" s="1344"/>
      <c r="G51" s="1344"/>
      <c r="H51" s="1344"/>
      <c r="I51" s="1344"/>
      <c r="J51" s="1344"/>
      <c r="K51" s="1344"/>
      <c r="L51" s="1344"/>
      <c r="M51" s="1344"/>
      <c r="N51" s="1344"/>
      <c r="O51" s="1344"/>
      <c r="P51" s="1344"/>
      <c r="Q51" s="1344"/>
      <c r="R51" s="1344"/>
      <c r="S51" s="1344"/>
      <c r="T51" s="1344"/>
      <c r="U51" s="1344"/>
      <c r="V51" s="1344"/>
      <c r="W51" s="1344"/>
      <c r="X51" s="1344"/>
      <c r="Y51" s="1344"/>
      <c r="Z51" s="1344"/>
      <c r="AA51" s="1344"/>
      <c r="AB51" s="1344"/>
      <c r="AC51" s="1344"/>
      <c r="AD51" s="1344"/>
      <c r="AE51" s="1344"/>
      <c r="AF51" s="1344"/>
      <c r="AG51" s="1345"/>
    </row>
    <row r="52" spans="1:77" ht="25.5" customHeight="1" thickBot="1">
      <c r="A52" s="1339"/>
      <c r="B52" s="1340"/>
      <c r="C52" s="1340"/>
      <c r="D52" s="1340"/>
      <c r="E52" s="1340"/>
      <c r="F52" s="1340"/>
      <c r="G52" s="1340"/>
      <c r="H52" s="1340"/>
      <c r="I52" s="1340"/>
      <c r="J52" s="1340"/>
      <c r="K52" s="1340"/>
      <c r="L52" s="1340"/>
      <c r="M52" s="1340"/>
      <c r="N52" s="1340"/>
      <c r="O52" s="1340"/>
      <c r="P52" s="1340"/>
      <c r="Q52" s="1340"/>
      <c r="R52" s="1340"/>
      <c r="S52" s="1340"/>
      <c r="T52" s="1340"/>
      <c r="U52" s="1340"/>
      <c r="V52" s="1340"/>
      <c r="W52" s="1340"/>
      <c r="X52" s="1340"/>
      <c r="Y52" s="1340"/>
      <c r="Z52" s="1340"/>
      <c r="AA52" s="1340"/>
      <c r="AB52" s="1340"/>
      <c r="AC52" s="1340"/>
      <c r="AD52" s="1340"/>
      <c r="AE52" s="1340"/>
      <c r="AF52" s="1340"/>
      <c r="AG52" s="1341"/>
    </row>
    <row r="53" spans="1:77" ht="25.5" customHeight="1">
      <c r="A53" s="1337" t="s">
        <v>736</v>
      </c>
      <c r="B53" s="1338"/>
      <c r="C53" s="1338"/>
      <c r="D53" s="1338"/>
      <c r="E53" s="1338"/>
      <c r="F53" s="1338"/>
      <c r="G53" s="1338"/>
      <c r="H53" s="1338"/>
      <c r="I53" s="1338"/>
      <c r="J53" s="1338"/>
      <c r="K53" s="1338"/>
      <c r="L53" s="1338"/>
      <c r="M53" s="1338"/>
      <c r="N53" s="1338"/>
      <c r="O53" s="1338"/>
      <c r="P53" s="1338"/>
      <c r="Q53" s="1338"/>
      <c r="R53" s="1338"/>
      <c r="S53" s="1338"/>
      <c r="T53" s="1338"/>
      <c r="U53" s="1338"/>
      <c r="V53" s="1338"/>
      <c r="W53" s="1338"/>
      <c r="X53" s="1338"/>
      <c r="Y53" s="1338"/>
      <c r="Z53" s="1338"/>
      <c r="AA53" s="322"/>
      <c r="AB53" s="322"/>
      <c r="AC53" s="322"/>
      <c r="AD53" s="322"/>
      <c r="AE53" s="322"/>
      <c r="AF53" s="322"/>
      <c r="AG53" s="321"/>
    </row>
    <row r="54" spans="1:77" ht="25.5" customHeight="1">
      <c r="A54" s="320"/>
      <c r="B54" s="1342" t="s">
        <v>288</v>
      </c>
      <c r="C54" s="1342"/>
      <c r="D54" s="1342"/>
      <c r="E54" s="1342"/>
      <c r="F54" s="1342"/>
      <c r="G54" s="1342"/>
      <c r="H54" s="1342"/>
      <c r="I54" s="1342"/>
      <c r="J54" s="1342"/>
      <c r="K54" s="1342"/>
      <c r="L54" s="1342"/>
      <c r="M54" s="1342"/>
      <c r="N54" s="1342"/>
      <c r="O54" s="1342"/>
      <c r="P54" s="1342"/>
      <c r="Q54" s="1342"/>
      <c r="R54" s="1342"/>
      <c r="S54" s="1342"/>
      <c r="T54" s="1342"/>
      <c r="U54" s="1342"/>
      <c r="V54" s="1342"/>
      <c r="W54" s="1342"/>
      <c r="X54" s="1342"/>
      <c r="Y54" s="1342"/>
      <c r="Z54" s="1342"/>
      <c r="AA54" s="1342"/>
      <c r="AB54" s="1342"/>
      <c r="AC54" s="1342"/>
      <c r="AD54" s="1342"/>
      <c r="AE54" s="1342"/>
      <c r="AF54" s="1342"/>
      <c r="AG54" s="319"/>
    </row>
    <row r="55" spans="1:77" ht="25.5" customHeight="1">
      <c r="A55" s="1343"/>
      <c r="B55" s="1344"/>
      <c r="C55" s="1344"/>
      <c r="D55" s="1344"/>
      <c r="E55" s="1344"/>
      <c r="F55" s="1344"/>
      <c r="G55" s="1344"/>
      <c r="H55" s="1344"/>
      <c r="I55" s="1344"/>
      <c r="J55" s="1344"/>
      <c r="K55" s="1344"/>
      <c r="L55" s="1344"/>
      <c r="M55" s="1344"/>
      <c r="N55" s="1344"/>
      <c r="O55" s="1344"/>
      <c r="P55" s="1344"/>
      <c r="Q55" s="1344"/>
      <c r="R55" s="1344"/>
      <c r="S55" s="1344"/>
      <c r="T55" s="1344"/>
      <c r="U55" s="1344"/>
      <c r="V55" s="1344"/>
      <c r="W55" s="1344"/>
      <c r="X55" s="1344"/>
      <c r="Y55" s="1344"/>
      <c r="Z55" s="1344"/>
      <c r="AA55" s="1344"/>
      <c r="AB55" s="1344"/>
      <c r="AC55" s="1344"/>
      <c r="AD55" s="1344"/>
      <c r="AE55" s="1344"/>
      <c r="AF55" s="1344"/>
      <c r="AG55" s="1345"/>
    </row>
    <row r="56" spans="1:77" ht="22.95" customHeight="1" thickBot="1">
      <c r="A56" s="1339"/>
      <c r="B56" s="1340"/>
      <c r="C56" s="1340"/>
      <c r="D56" s="1340"/>
      <c r="E56" s="1340"/>
      <c r="F56" s="1340"/>
      <c r="G56" s="1340"/>
      <c r="H56" s="1340"/>
      <c r="I56" s="1340"/>
      <c r="J56" s="1340"/>
      <c r="K56" s="1340"/>
      <c r="L56" s="1340"/>
      <c r="M56" s="1340"/>
      <c r="N56" s="1340"/>
      <c r="O56" s="1340"/>
      <c r="P56" s="1340"/>
      <c r="Q56" s="1340"/>
      <c r="R56" s="1340"/>
      <c r="S56" s="1340"/>
      <c r="T56" s="1340"/>
      <c r="U56" s="1340"/>
      <c r="V56" s="1340"/>
      <c r="W56" s="1340"/>
      <c r="X56" s="1340"/>
      <c r="Y56" s="1340"/>
      <c r="Z56" s="1340"/>
      <c r="AA56" s="1340"/>
      <c r="AB56" s="1340"/>
      <c r="AC56" s="1340"/>
      <c r="AD56" s="1340"/>
      <c r="AE56" s="1340"/>
      <c r="AF56" s="1340"/>
      <c r="AG56" s="1341"/>
      <c r="AL56" s="553" t="s">
        <v>285</v>
      </c>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13"/>
    </row>
    <row r="57" spans="1:77" ht="19.2" customHeight="1">
      <c r="A57" s="1334" t="s">
        <v>424</v>
      </c>
      <c r="B57" s="1335"/>
      <c r="C57" s="1335"/>
      <c r="D57" s="1335"/>
      <c r="E57" s="1335"/>
      <c r="F57" s="1335"/>
      <c r="G57" s="1335"/>
      <c r="H57" s="1335"/>
      <c r="I57" s="1335"/>
      <c r="J57" s="1335"/>
      <c r="K57" s="1335"/>
      <c r="L57" s="1335"/>
      <c r="M57" s="1335"/>
      <c r="N57" s="1335"/>
      <c r="O57" s="1335"/>
      <c r="P57" s="1335"/>
      <c r="Q57" s="1335"/>
      <c r="R57" s="1335"/>
      <c r="S57" s="1335"/>
      <c r="T57" s="1335"/>
      <c r="U57" s="1335"/>
      <c r="V57" s="1335"/>
      <c r="W57" s="1335"/>
      <c r="X57" s="1335"/>
      <c r="Y57" s="1335"/>
      <c r="Z57" s="1335"/>
      <c r="AA57" s="1335"/>
      <c r="AB57" s="1335"/>
      <c r="AC57" s="1335"/>
      <c r="AD57" s="1335"/>
      <c r="AE57" s="1335"/>
      <c r="AF57" s="1335"/>
      <c r="AG57" s="1336"/>
      <c r="AL57" s="553" t="s">
        <v>284</v>
      </c>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13"/>
    </row>
    <row r="58" spans="1:77" ht="25.5" customHeight="1">
      <c r="A58" s="318" t="s">
        <v>737</v>
      </c>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6"/>
      <c r="AL58" s="553" t="s">
        <v>283</v>
      </c>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13"/>
    </row>
    <row r="59" spans="1:77" ht="25.5" customHeight="1">
      <c r="A59" s="1413"/>
      <c r="B59" s="1414"/>
      <c r="C59" s="290" t="s">
        <v>425</v>
      </c>
      <c r="D59" s="471"/>
      <c r="E59" s="290"/>
      <c r="F59" s="1414"/>
      <c r="G59" s="1414"/>
      <c r="H59" s="290" t="s">
        <v>426</v>
      </c>
      <c r="I59" s="471"/>
      <c r="J59" s="290"/>
      <c r="K59" s="290"/>
      <c r="L59" s="290"/>
      <c r="M59" s="290"/>
      <c r="N59" s="290"/>
      <c r="O59" s="290"/>
      <c r="P59" s="472"/>
      <c r="Q59" s="472"/>
      <c r="R59" s="472"/>
      <c r="S59" s="472"/>
      <c r="T59" s="472"/>
      <c r="U59" s="472"/>
      <c r="V59" s="472"/>
      <c r="W59" s="472"/>
      <c r="X59" s="470"/>
      <c r="Y59" s="290"/>
      <c r="Z59" s="470"/>
      <c r="AA59" s="470"/>
      <c r="AG59" s="270"/>
      <c r="AL59" s="553" t="s">
        <v>282</v>
      </c>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13"/>
    </row>
    <row r="60" spans="1:77" ht="25.5" customHeight="1" thickBot="1">
      <c r="A60" s="220"/>
      <c r="B60" s="1465" t="s">
        <v>287</v>
      </c>
      <c r="C60" s="1465"/>
      <c r="D60" s="1465"/>
      <c r="E60" s="1465"/>
      <c r="F60" s="1465"/>
      <c r="G60" s="1465"/>
      <c r="H60" s="315"/>
      <c r="I60" s="1462"/>
      <c r="J60" s="1463"/>
      <c r="K60" s="1463"/>
      <c r="L60" s="1463"/>
      <c r="M60" s="1463"/>
      <c r="N60" s="1463"/>
      <c r="O60" s="1463"/>
      <c r="P60" s="1463"/>
      <c r="Q60" s="1463"/>
      <c r="R60" s="1463"/>
      <c r="S60" s="1463"/>
      <c r="T60" s="1463"/>
      <c r="U60" s="1463"/>
      <c r="V60" s="1463"/>
      <c r="W60" s="1463"/>
      <c r="X60" s="1463"/>
      <c r="Y60" s="1463"/>
      <c r="Z60" s="1463"/>
      <c r="AA60" s="1463"/>
      <c r="AB60" s="1463"/>
      <c r="AC60" s="1463"/>
      <c r="AD60" s="1463"/>
      <c r="AE60" s="1463"/>
      <c r="AF60" s="1463"/>
      <c r="AG60" s="1464"/>
      <c r="AH60" s="1"/>
      <c r="AL60" s="553" t="s">
        <v>281</v>
      </c>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13"/>
    </row>
    <row r="61" spans="1:77" ht="10.199999999999999" customHeight="1">
      <c r="B61" s="327"/>
      <c r="C61" s="327"/>
      <c r="D61" s="327"/>
      <c r="E61" s="327"/>
      <c r="F61" s="327"/>
      <c r="G61" s="327"/>
      <c r="H61" s="327"/>
      <c r="I61" s="327"/>
      <c r="J61" s="327"/>
      <c r="K61" s="327"/>
      <c r="L61" s="327"/>
      <c r="M61" s="327"/>
      <c r="N61" s="327"/>
      <c r="O61" s="327"/>
      <c r="P61" s="226"/>
      <c r="Q61" s="226"/>
      <c r="R61" s="226"/>
      <c r="S61" s="226"/>
      <c r="T61" s="407"/>
      <c r="U61" s="407"/>
      <c r="V61" s="407"/>
      <c r="W61" s="407"/>
      <c r="X61" s="407"/>
      <c r="Y61" s="407"/>
      <c r="Z61" s="407"/>
      <c r="AA61" s="407"/>
      <c r="AB61" s="226"/>
      <c r="AC61" s="226"/>
      <c r="AD61" s="226"/>
      <c r="AE61" s="226"/>
      <c r="AF61" s="226"/>
      <c r="AG61" s="226"/>
    </row>
    <row r="62" spans="1:77" ht="25.2" customHeight="1" thickBot="1">
      <c r="A62" s="859" t="s">
        <v>695</v>
      </c>
      <c r="B62" s="859"/>
      <c r="C62" s="859"/>
      <c r="D62" s="859"/>
      <c r="E62" s="859"/>
      <c r="F62" s="859"/>
      <c r="G62" s="859"/>
      <c r="H62" s="859"/>
      <c r="I62" s="859"/>
      <c r="J62" s="859"/>
      <c r="K62" s="859"/>
      <c r="L62" s="859"/>
      <c r="M62" s="859"/>
      <c r="N62" s="859"/>
      <c r="O62" s="859"/>
      <c r="P62" s="859"/>
      <c r="Q62" s="859"/>
      <c r="R62" s="859"/>
      <c r="S62" s="859"/>
      <c r="T62" s="859"/>
      <c r="U62" s="859"/>
      <c r="V62" s="859"/>
      <c r="W62" s="407"/>
      <c r="X62" s="407"/>
      <c r="Y62" s="407"/>
      <c r="Z62" s="407"/>
      <c r="AA62" s="407"/>
      <c r="AB62" s="226"/>
      <c r="AC62" s="226"/>
      <c r="AD62" s="226"/>
      <c r="AE62" s="226"/>
      <c r="AF62" s="226"/>
      <c r="AG62" s="226"/>
      <c r="AH62" s="1"/>
    </row>
    <row r="63" spans="1:77" ht="25.2" customHeight="1">
      <c r="A63" s="1466" t="s">
        <v>542</v>
      </c>
      <c r="B63" s="1467"/>
      <c r="C63" s="1468"/>
      <c r="D63" s="1468"/>
      <c r="E63" s="1468"/>
      <c r="F63" s="1468"/>
      <c r="G63" s="1468"/>
      <c r="H63" s="1388"/>
      <c r="I63" s="1389"/>
      <c r="J63" s="1389"/>
      <c r="K63" s="1389"/>
      <c r="L63" s="1389"/>
      <c r="M63" s="1389"/>
      <c r="N63" s="1389"/>
      <c r="O63" s="1389"/>
      <c r="P63" s="1389"/>
      <c r="Q63" s="1389"/>
      <c r="R63" s="1389"/>
      <c r="S63" s="1389"/>
      <c r="T63" s="1389"/>
      <c r="U63" s="1389"/>
      <c r="V63" s="1389"/>
      <c r="W63" s="1389"/>
      <c r="X63" s="1389"/>
      <c r="Y63" s="1389"/>
      <c r="Z63" s="1389"/>
      <c r="AA63" s="1389"/>
      <c r="AB63" s="1389"/>
      <c r="AC63" s="1389"/>
      <c r="AD63" s="1389"/>
      <c r="AE63" s="1389"/>
      <c r="AF63" s="1389"/>
      <c r="AG63" s="1390"/>
      <c r="AH63" s="1"/>
      <c r="AL63" s="1473" t="s">
        <v>531</v>
      </c>
      <c r="AM63" s="1474"/>
      <c r="AN63" s="1474"/>
      <c r="AO63" s="1474"/>
      <c r="AP63" s="1473" t="s">
        <v>539</v>
      </c>
      <c r="AQ63" s="1474"/>
      <c r="AR63" s="1474"/>
      <c r="AS63" s="1473" t="s">
        <v>823</v>
      </c>
      <c r="AT63" s="1474"/>
      <c r="AU63" s="1474"/>
      <c r="AV63" s="1473" t="s">
        <v>826</v>
      </c>
      <c r="AW63" s="1474"/>
      <c r="AX63" s="1474"/>
    </row>
    <row r="64" spans="1:77" ht="19.95" customHeight="1">
      <c r="A64" s="1346" t="s">
        <v>521</v>
      </c>
      <c r="B64" s="1013"/>
      <c r="C64" s="1357" t="s">
        <v>715</v>
      </c>
      <c r="D64" s="1358"/>
      <c r="E64" s="1358"/>
      <c r="F64" s="1358"/>
      <c r="G64" s="1358"/>
      <c r="H64" s="1358"/>
      <c r="I64" s="1358"/>
      <c r="J64" s="1358"/>
      <c r="K64" s="1358"/>
      <c r="L64" s="1358"/>
      <c r="M64" s="1358"/>
      <c r="N64" s="1358"/>
      <c r="O64" s="1358"/>
      <c r="P64" s="1358"/>
      <c r="Q64" s="1358"/>
      <c r="R64" s="1358"/>
      <c r="S64" s="1358"/>
      <c r="T64" s="1358"/>
      <c r="U64" s="1483" t="str">
        <f>IFERROR(D65*M65*10000,"")</f>
        <v/>
      </c>
      <c r="V64" s="1484"/>
      <c r="W64" s="1484"/>
      <c r="X64" s="1484"/>
      <c r="Y64" s="1484"/>
      <c r="Z64" s="1485"/>
      <c r="AA64" s="873" t="str">
        <f>IF(AND(U$64&gt;1000,U$67&gt;1000,U$68&gt;1000,U64=MIN(U$64:Z$68)),"〇","")</f>
        <v/>
      </c>
      <c r="AB64" s="873"/>
      <c r="AC64" s="873"/>
      <c r="AD64" s="873"/>
      <c r="AE64" s="873"/>
      <c r="AF64" s="873"/>
      <c r="AG64" s="1365"/>
      <c r="AH64" s="1"/>
      <c r="AL64" s="1511" t="s">
        <v>782</v>
      </c>
      <c r="AM64" s="1509"/>
      <c r="AN64" s="1509"/>
      <c r="AO64" s="1509"/>
      <c r="AP64" s="7">
        <v>5</v>
      </c>
      <c r="AQ64" s="1508" t="s">
        <v>97</v>
      </c>
      <c r="AR64" s="1509"/>
      <c r="AS64" s="227">
        <v>50</v>
      </c>
      <c r="AT64" s="228" t="s">
        <v>355</v>
      </c>
      <c r="AU64" s="213"/>
      <c r="AV64" s="1473">
        <f>1/3</f>
        <v>0.33333333333333331</v>
      </c>
      <c r="AW64" s="1474"/>
      <c r="AX64" s="1474"/>
    </row>
    <row r="65" spans="1:54" ht="19.95" customHeight="1">
      <c r="A65" s="916"/>
      <c r="B65" s="797"/>
      <c r="C65" s="575"/>
      <c r="D65" s="1361">
        <f>J38</f>
        <v>0</v>
      </c>
      <c r="E65" s="1362"/>
      <c r="F65" s="1362"/>
      <c r="G65" s="1362"/>
      <c r="H65" s="1362"/>
      <c r="I65" s="1385" t="s">
        <v>982</v>
      </c>
      <c r="J65" s="1385"/>
      <c r="K65" s="1385"/>
      <c r="L65" s="1385"/>
      <c r="M65" s="1362" t="str">
        <f>IF(H63="","",VLOOKUP(H63,$AL$64:$AP$65,5,FALSE))</f>
        <v/>
      </c>
      <c r="N65" s="1362"/>
      <c r="O65" s="1356" t="s">
        <v>355</v>
      </c>
      <c r="P65" s="1356"/>
      <c r="Q65" s="573"/>
      <c r="R65" s="573"/>
      <c r="S65" s="573"/>
      <c r="T65" s="573"/>
      <c r="U65" s="1486"/>
      <c r="V65" s="1487"/>
      <c r="W65" s="1487"/>
      <c r="X65" s="1487"/>
      <c r="Y65" s="1487"/>
      <c r="Z65" s="1488"/>
      <c r="AA65" s="873"/>
      <c r="AB65" s="873"/>
      <c r="AC65" s="873"/>
      <c r="AD65" s="873"/>
      <c r="AE65" s="873"/>
      <c r="AF65" s="873"/>
      <c r="AG65" s="1365"/>
      <c r="AH65" s="1"/>
      <c r="AL65" s="1473" t="s">
        <v>783</v>
      </c>
      <c r="AM65" s="1474"/>
      <c r="AN65" s="1474"/>
      <c r="AO65" s="1474"/>
      <c r="AP65" s="227">
        <v>7</v>
      </c>
      <c r="AQ65" s="1510" t="s">
        <v>97</v>
      </c>
      <c r="AR65" s="1474"/>
      <c r="AS65" s="227">
        <v>75</v>
      </c>
      <c r="AT65" s="228" t="s">
        <v>355</v>
      </c>
      <c r="AU65" s="213"/>
      <c r="AV65" s="1473">
        <f>1/2</f>
        <v>0.5</v>
      </c>
      <c r="AW65" s="1474"/>
      <c r="AX65" s="1474"/>
    </row>
    <row r="66" spans="1:54" ht="19.95" customHeight="1">
      <c r="A66" s="1015"/>
      <c r="B66" s="1016"/>
      <c r="C66" s="576"/>
      <c r="D66" s="1359" t="s">
        <v>781</v>
      </c>
      <c r="E66" s="1359"/>
      <c r="F66" s="1359"/>
      <c r="G66" s="1359"/>
      <c r="H66" s="1359"/>
      <c r="I66" s="1359"/>
      <c r="J66" s="574"/>
      <c r="K66" s="574"/>
      <c r="L66" s="1360" t="s">
        <v>706</v>
      </c>
      <c r="M66" s="1360"/>
      <c r="N66" s="1360"/>
      <c r="O66" s="1360"/>
      <c r="P66" s="1360"/>
      <c r="Q66" s="1360"/>
      <c r="R66" s="577"/>
      <c r="S66" s="577"/>
      <c r="T66" s="577"/>
      <c r="U66" s="1478"/>
      <c r="V66" s="1489"/>
      <c r="W66" s="1489"/>
      <c r="X66" s="1489"/>
      <c r="Y66" s="1489"/>
      <c r="Z66" s="1490"/>
      <c r="AA66" s="873"/>
      <c r="AB66" s="873"/>
      <c r="AC66" s="873"/>
      <c r="AD66" s="873"/>
      <c r="AE66" s="873"/>
      <c r="AF66" s="873"/>
      <c r="AG66" s="1365"/>
      <c r="AH66" s="1"/>
    </row>
    <row r="67" spans="1:54" ht="25.2" customHeight="1">
      <c r="A67" s="979" t="s">
        <v>522</v>
      </c>
      <c r="B67" s="873"/>
      <c r="C67" s="1399" t="s">
        <v>824</v>
      </c>
      <c r="D67" s="1400"/>
      <c r="E67" s="1400"/>
      <c r="F67" s="1400"/>
      <c r="G67" s="1400"/>
      <c r="H67" s="1400"/>
      <c r="I67" s="1400"/>
      <c r="J67" s="1400"/>
      <c r="K67" s="1400"/>
      <c r="L67" s="1400"/>
      <c r="M67" s="1400"/>
      <c r="N67" s="1400"/>
      <c r="O67" s="1400"/>
      <c r="P67" s="1400"/>
      <c r="Q67" s="1400"/>
      <c r="R67" s="1400"/>
      <c r="S67" s="1400"/>
      <c r="T67" s="1400"/>
      <c r="U67" s="1477" t="str">
        <f>IFERROR((ROUNDDOWN(R85*IF(H63="","",VLOOKUP(H63,AL63:AX65,11,FALSE)),-3)),"")</f>
        <v/>
      </c>
      <c r="V67" s="1477"/>
      <c r="W67" s="1477"/>
      <c r="X67" s="1477"/>
      <c r="Y67" s="1477"/>
      <c r="Z67" s="1478"/>
      <c r="AA67" s="873" t="str">
        <f>IF(AND(U$64&gt;1000,U$67&gt;1000,U$68&gt;1000,U67=MIN(U$64:Z$68)),"〇","")</f>
        <v/>
      </c>
      <c r="AB67" s="873"/>
      <c r="AC67" s="873"/>
      <c r="AD67" s="873"/>
      <c r="AE67" s="873"/>
      <c r="AF67" s="873"/>
      <c r="AG67" s="1365"/>
      <c r="AH67" s="1"/>
    </row>
    <row r="68" spans="1:54" ht="25.2" customHeight="1">
      <c r="A68" s="979" t="s">
        <v>523</v>
      </c>
      <c r="B68" s="873"/>
      <c r="C68" s="985" t="s">
        <v>533</v>
      </c>
      <c r="D68" s="985"/>
      <c r="E68" s="985"/>
      <c r="F68" s="985"/>
      <c r="G68" s="985"/>
      <c r="H68" s="985"/>
      <c r="I68" s="985"/>
      <c r="J68" s="985"/>
      <c r="K68" s="985"/>
      <c r="L68" s="985"/>
      <c r="M68" s="985"/>
      <c r="N68" s="985"/>
      <c r="O68" s="985"/>
      <c r="P68" s="985"/>
      <c r="Q68" s="985"/>
      <c r="R68" s="985"/>
      <c r="S68" s="985"/>
      <c r="T68" s="985"/>
      <c r="U68" s="1479" t="str">
        <f>IFERROR((IF(H63="","",VLOOKUP(H63,AL63:AU65,8,FALSE))*10000),"")</f>
        <v/>
      </c>
      <c r="V68" s="1479"/>
      <c r="W68" s="1479"/>
      <c r="X68" s="1479"/>
      <c r="Y68" s="1479"/>
      <c r="Z68" s="1480"/>
      <c r="AA68" s="873" t="str">
        <f>IF(AND(U$64&gt;1000,U$67&gt;1000,U$68&gt;1000,U68=MIN(U$64:Z$68)),"〇","")</f>
        <v/>
      </c>
      <c r="AB68" s="873"/>
      <c r="AC68" s="873"/>
      <c r="AD68" s="873"/>
      <c r="AE68" s="873"/>
      <c r="AF68" s="873"/>
      <c r="AG68" s="1365"/>
      <c r="AH68" s="1"/>
    </row>
    <row r="69" spans="1:54" ht="25.2" customHeight="1" thickBot="1">
      <c r="A69" s="1405" t="s">
        <v>980</v>
      </c>
      <c r="B69" s="1386"/>
      <c r="C69" s="1472" t="s">
        <v>981</v>
      </c>
      <c r="D69" s="1472"/>
      <c r="E69" s="1472"/>
      <c r="F69" s="1472"/>
      <c r="G69" s="1472"/>
      <c r="H69" s="1472"/>
      <c r="I69" s="1472"/>
      <c r="J69" s="1472"/>
      <c r="K69" s="1472"/>
      <c r="L69" s="1472"/>
      <c r="M69" s="1472"/>
      <c r="N69" s="1472"/>
      <c r="O69" s="1472"/>
      <c r="P69" s="1472"/>
      <c r="Q69" s="1472"/>
      <c r="R69" s="1472"/>
      <c r="S69" s="1472"/>
      <c r="T69" s="1472"/>
      <c r="U69" s="1481">
        <f>IFERROR(MIN(U64:Z68),"")</f>
        <v>0</v>
      </c>
      <c r="V69" s="1481"/>
      <c r="W69" s="1481"/>
      <c r="X69" s="1481"/>
      <c r="Y69" s="1481"/>
      <c r="Z69" s="1482"/>
      <c r="AA69" s="1386"/>
      <c r="AB69" s="1386"/>
      <c r="AC69" s="1386"/>
      <c r="AD69" s="1386"/>
      <c r="AE69" s="1386"/>
      <c r="AF69" s="1386"/>
      <c r="AG69" s="1387"/>
      <c r="AH69" s="1"/>
    </row>
    <row r="70" spans="1:54" ht="19.5" customHeight="1">
      <c r="A70" s="859" t="s">
        <v>696</v>
      </c>
      <c r="B70" s="859"/>
      <c r="C70" s="859"/>
      <c r="D70" s="859"/>
      <c r="E70" s="859"/>
      <c r="F70" s="859"/>
      <c r="G70" s="859"/>
      <c r="H70" s="859"/>
      <c r="I70" s="859"/>
      <c r="J70" s="859"/>
      <c r="K70" s="859"/>
      <c r="L70" s="859"/>
      <c r="M70" s="859"/>
      <c r="N70" s="859"/>
      <c r="O70" s="859"/>
      <c r="P70" s="859"/>
      <c r="Q70" s="859"/>
      <c r="R70" s="859"/>
      <c r="S70" s="859"/>
      <c r="T70" s="859"/>
      <c r="U70" s="859"/>
      <c r="V70" s="859"/>
      <c r="W70" s="407"/>
      <c r="X70" s="407"/>
      <c r="Y70" s="407"/>
      <c r="Z70" s="407"/>
      <c r="AA70" s="407"/>
      <c r="AB70" s="226"/>
      <c r="AC70" s="226"/>
      <c r="AD70" s="226"/>
      <c r="AE70" s="226"/>
      <c r="AF70" s="226"/>
      <c r="AG70" s="226"/>
      <c r="AH70" s="1"/>
    </row>
    <row r="71" spans="1:54" ht="27.75" customHeight="1" thickBot="1">
      <c r="A71" s="1" t="s">
        <v>708</v>
      </c>
      <c r="C71" s="5"/>
      <c r="D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20" t="s">
        <v>14</v>
      </c>
      <c r="AH71" s="1"/>
    </row>
    <row r="72" spans="1:54" ht="20.100000000000001" customHeight="1">
      <c r="A72" s="931" t="s">
        <v>15</v>
      </c>
      <c r="B72" s="932"/>
      <c r="C72" s="932"/>
      <c r="D72" s="932"/>
      <c r="E72" s="932"/>
      <c r="F72" s="932"/>
      <c r="G72" s="932"/>
      <c r="H72" s="932"/>
      <c r="I72" s="932"/>
      <c r="J72" s="932" t="s">
        <v>16</v>
      </c>
      <c r="K72" s="932"/>
      <c r="L72" s="932"/>
      <c r="M72" s="932"/>
      <c r="N72" s="932"/>
      <c r="O72" s="932"/>
      <c r="P72" s="932"/>
      <c r="Q72" s="932"/>
      <c r="R72" s="932"/>
      <c r="S72" s="932" t="s">
        <v>38</v>
      </c>
      <c r="T72" s="932"/>
      <c r="U72" s="932"/>
      <c r="V72" s="932"/>
      <c r="W72" s="932"/>
      <c r="X72" s="932"/>
      <c r="Y72" s="932"/>
      <c r="Z72" s="932"/>
      <c r="AA72" s="932"/>
      <c r="AB72" s="932"/>
      <c r="AC72" s="932"/>
      <c r="AD72" s="932"/>
      <c r="AE72" s="932"/>
      <c r="AF72" s="932"/>
      <c r="AG72" s="1029"/>
      <c r="AH72" s="1"/>
    </row>
    <row r="73" spans="1:54" ht="18" customHeight="1">
      <c r="A73" s="212"/>
      <c r="B73" s="814" t="s">
        <v>17</v>
      </c>
      <c r="C73" s="814"/>
      <c r="D73" s="814"/>
      <c r="E73" s="814"/>
      <c r="F73" s="814"/>
      <c r="G73" s="814"/>
      <c r="H73" s="814"/>
      <c r="I73" s="213"/>
      <c r="J73" s="964"/>
      <c r="K73" s="965"/>
      <c r="L73" s="965"/>
      <c r="M73" s="965"/>
      <c r="N73" s="965"/>
      <c r="O73" s="965"/>
      <c r="P73" s="965"/>
      <c r="Q73" s="965"/>
      <c r="R73" s="966"/>
      <c r="S73" s="967"/>
      <c r="T73" s="968"/>
      <c r="U73" s="968"/>
      <c r="V73" s="968"/>
      <c r="W73" s="968"/>
      <c r="X73" s="968"/>
      <c r="Y73" s="968"/>
      <c r="Z73" s="968"/>
      <c r="AA73" s="968"/>
      <c r="AB73" s="968"/>
      <c r="AC73" s="968"/>
      <c r="AD73" s="968"/>
      <c r="AE73" s="968"/>
      <c r="AF73" s="968"/>
      <c r="AG73" s="969"/>
      <c r="AH73" s="1"/>
    </row>
    <row r="74" spans="1:54" ht="18" customHeight="1">
      <c r="A74" s="212"/>
      <c r="B74" s="814" t="s">
        <v>25</v>
      </c>
      <c r="C74" s="814"/>
      <c r="D74" s="814"/>
      <c r="E74" s="814"/>
      <c r="F74" s="814"/>
      <c r="G74" s="814"/>
      <c r="H74" s="814"/>
      <c r="I74" s="213"/>
      <c r="J74" s="964"/>
      <c r="K74" s="965"/>
      <c r="L74" s="965"/>
      <c r="M74" s="965"/>
      <c r="N74" s="965"/>
      <c r="O74" s="965"/>
      <c r="P74" s="965"/>
      <c r="Q74" s="965"/>
      <c r="R74" s="966"/>
      <c r="S74" s="967"/>
      <c r="T74" s="968"/>
      <c r="U74" s="968"/>
      <c r="V74" s="968"/>
      <c r="W74" s="968"/>
      <c r="X74" s="968"/>
      <c r="Y74" s="968"/>
      <c r="Z74" s="968"/>
      <c r="AA74" s="968"/>
      <c r="AB74" s="968"/>
      <c r="AC74" s="968"/>
      <c r="AD74" s="968"/>
      <c r="AE74" s="968"/>
      <c r="AF74" s="968"/>
      <c r="AG74" s="969"/>
      <c r="AH74" s="1"/>
    </row>
    <row r="75" spans="1:54" ht="18" customHeight="1">
      <c r="A75" s="212"/>
      <c r="B75" s="814" t="s">
        <v>46</v>
      </c>
      <c r="C75" s="814"/>
      <c r="D75" s="814"/>
      <c r="E75" s="814"/>
      <c r="F75" s="814"/>
      <c r="G75" s="814"/>
      <c r="H75" s="814"/>
      <c r="I75" s="213"/>
      <c r="J75" s="1406">
        <f>U69</f>
        <v>0</v>
      </c>
      <c r="K75" s="1407"/>
      <c r="L75" s="1407"/>
      <c r="M75" s="1407"/>
      <c r="N75" s="1407"/>
      <c r="O75" s="1407"/>
      <c r="P75" s="1407"/>
      <c r="Q75" s="1407"/>
      <c r="R75" s="1408"/>
      <c r="S75" s="967"/>
      <c r="T75" s="968"/>
      <c r="U75" s="968"/>
      <c r="V75" s="968"/>
      <c r="W75" s="968"/>
      <c r="X75" s="968"/>
      <c r="Y75" s="968"/>
      <c r="Z75" s="968"/>
      <c r="AA75" s="968"/>
      <c r="AB75" s="968"/>
      <c r="AC75" s="968"/>
      <c r="AD75" s="968"/>
      <c r="AE75" s="968"/>
      <c r="AF75" s="968"/>
      <c r="AG75" s="969"/>
      <c r="AH75" s="1"/>
    </row>
    <row r="76" spans="1:54" ht="18" customHeight="1">
      <c r="A76" s="212"/>
      <c r="B76" s="814" t="s">
        <v>47</v>
      </c>
      <c r="C76" s="814"/>
      <c r="D76" s="814"/>
      <c r="E76" s="814"/>
      <c r="F76" s="814"/>
      <c r="G76" s="814"/>
      <c r="H76" s="814"/>
      <c r="I76" s="213"/>
      <c r="J76" s="964"/>
      <c r="K76" s="965"/>
      <c r="L76" s="965"/>
      <c r="M76" s="965"/>
      <c r="N76" s="965"/>
      <c r="O76" s="965"/>
      <c r="P76" s="965"/>
      <c r="Q76" s="965"/>
      <c r="R76" s="966"/>
      <c r="S76" s="967"/>
      <c r="T76" s="968"/>
      <c r="U76" s="968"/>
      <c r="V76" s="968"/>
      <c r="W76" s="968"/>
      <c r="X76" s="968"/>
      <c r="Y76" s="968"/>
      <c r="Z76" s="968"/>
      <c r="AA76" s="968"/>
      <c r="AB76" s="968"/>
      <c r="AC76" s="968"/>
      <c r="AD76" s="968"/>
      <c r="AE76" s="968"/>
      <c r="AF76" s="968"/>
      <c r="AG76" s="969"/>
      <c r="AH76" s="1"/>
    </row>
    <row r="77" spans="1:54" ht="18" customHeight="1" thickBot="1">
      <c r="A77" s="1397" t="s">
        <v>18</v>
      </c>
      <c r="B77" s="998"/>
      <c r="C77" s="998"/>
      <c r="D77" s="998"/>
      <c r="E77" s="998"/>
      <c r="F77" s="998"/>
      <c r="G77" s="998"/>
      <c r="H77" s="998"/>
      <c r="I77" s="998"/>
      <c r="J77" s="1476">
        <f>SUM(J73:R76)</f>
        <v>0</v>
      </c>
      <c r="K77" s="1476"/>
      <c r="L77" s="1476"/>
      <c r="M77" s="1476"/>
      <c r="N77" s="1476"/>
      <c r="O77" s="1476"/>
      <c r="P77" s="1476"/>
      <c r="Q77" s="1476"/>
      <c r="R77" s="1476"/>
      <c r="S77" s="1366"/>
      <c r="T77" s="1366"/>
      <c r="U77" s="1366"/>
      <c r="V77" s="1366"/>
      <c r="W77" s="1366"/>
      <c r="X77" s="1366"/>
      <c r="Y77" s="1366"/>
      <c r="Z77" s="1366"/>
      <c r="AA77" s="1366"/>
      <c r="AB77" s="1366"/>
      <c r="AC77" s="1366"/>
      <c r="AD77" s="1366"/>
      <c r="AE77" s="1366"/>
      <c r="AF77" s="1366"/>
      <c r="AG77" s="1367"/>
      <c r="AH77" s="1"/>
    </row>
    <row r="78" spans="1:54" ht="17.399999999999999" customHeight="1">
      <c r="J78" s="1"/>
      <c r="AH78" s="1"/>
      <c r="AL78" s="312"/>
    </row>
    <row r="79" spans="1:54" ht="25.5" customHeight="1" thickBot="1">
      <c r="A79" s="1" t="s">
        <v>709</v>
      </c>
      <c r="J79" s="1"/>
      <c r="AG79" s="20" t="s">
        <v>14</v>
      </c>
      <c r="AI79" s="312"/>
      <c r="AJ79" s="312"/>
      <c r="AK79" s="312"/>
      <c r="AL79" s="409"/>
      <c r="AY79" s="409"/>
      <c r="AZ79" s="409"/>
      <c r="BA79" s="409"/>
      <c r="BB79" s="409"/>
    </row>
    <row r="80" spans="1:54" ht="18" customHeight="1">
      <c r="A80" s="931" t="s">
        <v>15</v>
      </c>
      <c r="B80" s="932"/>
      <c r="C80" s="932"/>
      <c r="D80" s="932"/>
      <c r="E80" s="932"/>
      <c r="F80" s="932" t="s">
        <v>57</v>
      </c>
      <c r="G80" s="932"/>
      <c r="H80" s="932"/>
      <c r="I80" s="932"/>
      <c r="J80" s="932"/>
      <c r="K80" s="932" t="s">
        <v>88</v>
      </c>
      <c r="L80" s="932"/>
      <c r="M80" s="932"/>
      <c r="N80" s="932"/>
      <c r="O80" s="932"/>
      <c r="P80" s="932"/>
      <c r="Q80" s="932"/>
      <c r="R80" s="932" t="s">
        <v>89</v>
      </c>
      <c r="S80" s="932"/>
      <c r="T80" s="932"/>
      <c r="U80" s="932"/>
      <c r="V80" s="932"/>
      <c r="W80" s="932"/>
      <c r="X80" s="932"/>
      <c r="Y80" s="932" t="s">
        <v>38</v>
      </c>
      <c r="Z80" s="932"/>
      <c r="AA80" s="932"/>
      <c r="AB80" s="932"/>
      <c r="AC80" s="932"/>
      <c r="AD80" s="932"/>
      <c r="AE80" s="932"/>
      <c r="AF80" s="932"/>
      <c r="AG80" s="1029"/>
      <c r="AH80" s="1"/>
      <c r="AY80" s="409"/>
      <c r="AZ80" s="409"/>
      <c r="BA80" s="409"/>
      <c r="BB80" s="409"/>
    </row>
    <row r="81" spans="1:70" s="27" customFormat="1" ht="18" customHeight="1">
      <c r="A81" s="1000"/>
      <c r="B81" s="1001"/>
      <c r="C81" s="1001"/>
      <c r="D81" s="1001"/>
      <c r="E81" s="1001"/>
      <c r="F81" s="1011"/>
      <c r="G81" s="1011"/>
      <c r="H81" s="1011"/>
      <c r="I81" s="1011"/>
      <c r="J81" s="1011"/>
      <c r="K81" s="1393"/>
      <c r="L81" s="1393"/>
      <c r="M81" s="1393"/>
      <c r="N81" s="1393"/>
      <c r="O81" s="1393"/>
      <c r="P81" s="1393"/>
      <c r="Q81" s="1393"/>
      <c r="R81" s="1393"/>
      <c r="S81" s="1393"/>
      <c r="T81" s="1393"/>
      <c r="U81" s="1393"/>
      <c r="V81" s="1393"/>
      <c r="W81" s="1393"/>
      <c r="X81" s="1393"/>
      <c r="Y81" s="995"/>
      <c r="Z81" s="995"/>
      <c r="AA81" s="995"/>
      <c r="AB81" s="995"/>
      <c r="AC81" s="995"/>
      <c r="AD81" s="995"/>
      <c r="AE81" s="995"/>
      <c r="AF81" s="995"/>
      <c r="AG81" s="996"/>
      <c r="AM81" s="1"/>
      <c r="AN81" s="1"/>
      <c r="AP81" s="1"/>
      <c r="AQ81" s="1"/>
      <c r="AR81" s="1"/>
      <c r="AS81" s="1"/>
      <c r="AT81" s="1"/>
      <c r="AU81" s="1"/>
      <c r="AV81" s="1"/>
      <c r="AW81" s="1"/>
      <c r="AX81" s="1"/>
      <c r="AY81" s="409"/>
      <c r="AZ81" s="409"/>
      <c r="BA81" s="409"/>
      <c r="BB81" s="409"/>
      <c r="BC81" s="1"/>
      <c r="BD81" s="1"/>
      <c r="BE81" s="1"/>
      <c r="BF81" s="1"/>
      <c r="BG81" s="1"/>
      <c r="BH81" s="1"/>
      <c r="BI81" s="1"/>
      <c r="BJ81" s="1"/>
      <c r="BK81" s="1"/>
      <c r="BL81" s="1"/>
      <c r="BM81" s="1"/>
      <c r="BN81" s="1"/>
      <c r="BO81" s="1"/>
      <c r="BP81" s="1"/>
      <c r="BQ81" s="1"/>
      <c r="BR81" s="1"/>
    </row>
    <row r="82" spans="1:70" s="27" customFormat="1" ht="18" customHeight="1">
      <c r="A82" s="1000"/>
      <c r="B82" s="1001"/>
      <c r="C82" s="1001"/>
      <c r="D82" s="1001"/>
      <c r="E82" s="1001"/>
      <c r="F82" s="1011"/>
      <c r="G82" s="1011"/>
      <c r="H82" s="1011"/>
      <c r="I82" s="1011"/>
      <c r="J82" s="1011"/>
      <c r="K82" s="1393"/>
      <c r="L82" s="1393"/>
      <c r="M82" s="1393"/>
      <c r="N82" s="1393"/>
      <c r="O82" s="1393"/>
      <c r="P82" s="1393"/>
      <c r="Q82" s="1393"/>
      <c r="R82" s="1393"/>
      <c r="S82" s="1393"/>
      <c r="T82" s="1393"/>
      <c r="U82" s="1393"/>
      <c r="V82" s="1393"/>
      <c r="W82" s="1393"/>
      <c r="X82" s="1393"/>
      <c r="Y82" s="995"/>
      <c r="Z82" s="995"/>
      <c r="AA82" s="995"/>
      <c r="AB82" s="995"/>
      <c r="AC82" s="995"/>
      <c r="AD82" s="995"/>
      <c r="AE82" s="995"/>
      <c r="AF82" s="995"/>
      <c r="AG82" s="996"/>
      <c r="AO82" s="1"/>
      <c r="AP82" s="1"/>
      <c r="AQ82" s="1"/>
      <c r="AR82" s="1"/>
      <c r="AS82" s="1"/>
      <c r="AT82" s="1"/>
      <c r="AU82" s="1"/>
      <c r="AV82" s="1"/>
      <c r="AW82" s="1"/>
      <c r="AX82" s="1"/>
    </row>
    <row r="83" spans="1:70" s="27" customFormat="1" ht="18" customHeight="1">
      <c r="A83" s="1000"/>
      <c r="B83" s="1001"/>
      <c r="C83" s="1001"/>
      <c r="D83" s="1001"/>
      <c r="E83" s="1001"/>
      <c r="F83" s="1011"/>
      <c r="G83" s="1011"/>
      <c r="H83" s="1011"/>
      <c r="I83" s="1011"/>
      <c r="J83" s="1011"/>
      <c r="K83" s="1393"/>
      <c r="L83" s="1393"/>
      <c r="M83" s="1393"/>
      <c r="N83" s="1393"/>
      <c r="O83" s="1393"/>
      <c r="P83" s="1393"/>
      <c r="Q83" s="1393"/>
      <c r="R83" s="1393"/>
      <c r="S83" s="1393"/>
      <c r="T83" s="1393"/>
      <c r="U83" s="1393"/>
      <c r="V83" s="1393"/>
      <c r="W83" s="1393"/>
      <c r="X83" s="1393"/>
      <c r="Y83" s="995"/>
      <c r="Z83" s="995"/>
      <c r="AA83" s="995"/>
      <c r="AB83" s="995"/>
      <c r="AC83" s="995"/>
      <c r="AD83" s="995"/>
      <c r="AE83" s="995"/>
      <c r="AF83" s="995"/>
      <c r="AG83" s="996"/>
      <c r="AO83" s="1"/>
      <c r="AP83" s="1"/>
      <c r="AQ83" s="1"/>
      <c r="AR83" s="1"/>
      <c r="AS83" s="1"/>
      <c r="AT83" s="1"/>
      <c r="AU83" s="1"/>
      <c r="AV83" s="1"/>
      <c r="AW83" s="1"/>
      <c r="AX83" s="1"/>
    </row>
    <row r="84" spans="1:70" s="27" customFormat="1" ht="18" customHeight="1">
      <c r="A84" s="1000"/>
      <c r="B84" s="1001"/>
      <c r="C84" s="1001"/>
      <c r="D84" s="1001"/>
      <c r="E84" s="1001"/>
      <c r="F84" s="1011"/>
      <c r="G84" s="1011"/>
      <c r="H84" s="1011"/>
      <c r="I84" s="1011"/>
      <c r="J84" s="1011"/>
      <c r="K84" s="1393"/>
      <c r="L84" s="1393"/>
      <c r="M84" s="1393"/>
      <c r="N84" s="1393"/>
      <c r="O84" s="1393"/>
      <c r="P84" s="1393"/>
      <c r="Q84" s="1393"/>
      <c r="R84" s="1393"/>
      <c r="S84" s="1393"/>
      <c r="T84" s="1393"/>
      <c r="U84" s="1393"/>
      <c r="V84" s="1393"/>
      <c r="W84" s="1393"/>
      <c r="X84" s="1393"/>
      <c r="Y84" s="995"/>
      <c r="Z84" s="995"/>
      <c r="AA84" s="995"/>
      <c r="AB84" s="995"/>
      <c r="AC84" s="995"/>
      <c r="AD84" s="995"/>
      <c r="AE84" s="995"/>
      <c r="AF84" s="995"/>
      <c r="AG84" s="996"/>
    </row>
    <row r="85" spans="1:70" s="27" customFormat="1" ht="18" customHeight="1" thickBot="1">
      <c r="A85" s="1397" t="s">
        <v>18</v>
      </c>
      <c r="B85" s="998"/>
      <c r="C85" s="998"/>
      <c r="D85" s="998"/>
      <c r="E85" s="998"/>
      <c r="F85" s="998"/>
      <c r="G85" s="998"/>
      <c r="H85" s="998"/>
      <c r="I85" s="998"/>
      <c r="J85" s="998"/>
      <c r="K85" s="1398">
        <f>SUM(K81:Q84)</f>
        <v>0</v>
      </c>
      <c r="L85" s="1398"/>
      <c r="M85" s="1398"/>
      <c r="N85" s="1398"/>
      <c r="O85" s="1398"/>
      <c r="P85" s="1398"/>
      <c r="Q85" s="1398"/>
      <c r="R85" s="1398">
        <f>SUM(R81:X84)</f>
        <v>0</v>
      </c>
      <c r="S85" s="1398"/>
      <c r="T85" s="1398"/>
      <c r="U85" s="1398"/>
      <c r="V85" s="1398"/>
      <c r="W85" s="1398"/>
      <c r="X85" s="1398"/>
      <c r="Y85" s="998"/>
      <c r="Z85" s="998"/>
      <c r="AA85" s="998"/>
      <c r="AB85" s="998"/>
      <c r="AC85" s="998"/>
      <c r="AD85" s="998"/>
      <c r="AE85" s="998"/>
      <c r="AF85" s="998"/>
      <c r="AG85" s="999"/>
    </row>
    <row r="86" spans="1:70" ht="10.199999999999999" customHeight="1">
      <c r="A86" s="201"/>
      <c r="B86" s="201"/>
      <c r="C86" s="201"/>
      <c r="D86" s="201"/>
      <c r="E86" s="201"/>
      <c r="F86" s="201"/>
      <c r="G86" s="201"/>
      <c r="H86" s="201"/>
      <c r="I86" s="201"/>
      <c r="J86" s="201"/>
      <c r="K86" s="566"/>
      <c r="L86" s="566"/>
      <c r="M86" s="566"/>
      <c r="N86" s="566"/>
      <c r="O86" s="566"/>
      <c r="P86" s="566"/>
      <c r="Q86" s="566"/>
      <c r="R86" s="566"/>
      <c r="S86" s="566"/>
      <c r="T86" s="566"/>
      <c r="U86" s="566"/>
      <c r="V86" s="566"/>
      <c r="W86" s="566"/>
      <c r="X86" s="566"/>
      <c r="Y86" s="201"/>
      <c r="Z86" s="201"/>
      <c r="AA86" s="201"/>
      <c r="AB86" s="201"/>
      <c r="AC86" s="201"/>
      <c r="AD86" s="201"/>
      <c r="AE86" s="201"/>
      <c r="AF86" s="201"/>
      <c r="AG86" s="201"/>
      <c r="AH86" s="1"/>
      <c r="AL86" s="27"/>
      <c r="AM86" s="27"/>
    </row>
    <row r="87" spans="1:70" ht="25.5" customHeight="1" thickBot="1">
      <c r="A87" s="27" t="s">
        <v>436</v>
      </c>
      <c r="B87" s="27"/>
      <c r="C87" s="27"/>
      <c r="D87" s="27"/>
      <c r="E87" s="27"/>
      <c r="F87" s="27"/>
      <c r="G87" s="27"/>
      <c r="H87" s="27"/>
      <c r="I87" s="27"/>
      <c r="J87" s="417"/>
      <c r="K87" s="417"/>
      <c r="L87" s="27"/>
      <c r="M87" s="27"/>
      <c r="N87" s="27"/>
      <c r="O87" s="27"/>
      <c r="P87" s="27"/>
      <c r="Q87" s="27"/>
      <c r="R87" s="27"/>
      <c r="S87" s="27"/>
      <c r="T87" s="27"/>
      <c r="U87" s="27"/>
      <c r="V87" s="27"/>
      <c r="W87" s="27"/>
      <c r="X87" s="27"/>
      <c r="Y87" s="27"/>
      <c r="Z87" s="27"/>
      <c r="AA87" s="27"/>
      <c r="AB87" s="27"/>
      <c r="AC87" s="27"/>
      <c r="AD87" s="27"/>
      <c r="AE87" s="27"/>
      <c r="AF87" s="27"/>
      <c r="AG87" s="27"/>
      <c r="AH87" s="1"/>
      <c r="AI87" s="27"/>
      <c r="AJ87" s="27"/>
      <c r="AK87" s="27"/>
      <c r="AL87" s="27"/>
      <c r="AM87" s="27"/>
      <c r="AN87" s="27"/>
      <c r="AO87" s="27"/>
      <c r="AP87" s="27"/>
      <c r="AQ87" s="27"/>
      <c r="AR87" s="27"/>
      <c r="AS87" s="27"/>
      <c r="AT87" s="27"/>
    </row>
    <row r="88" spans="1:70" s="27" customFormat="1" ht="14.4" customHeight="1">
      <c r="A88" s="1033" t="s">
        <v>739</v>
      </c>
      <c r="B88" s="1034"/>
      <c r="C88" s="1034"/>
      <c r="D88" s="1034"/>
      <c r="E88" s="1034"/>
      <c r="F88" s="1034"/>
      <c r="G88" s="1034"/>
      <c r="H88" s="1034"/>
      <c r="I88" s="1034"/>
      <c r="J88" s="1034"/>
      <c r="K88" s="1034"/>
      <c r="L88" s="1034"/>
      <c r="M88" s="1034"/>
      <c r="N88" s="1034"/>
      <c r="O88" s="1034"/>
      <c r="P88" s="1034"/>
      <c r="Q88" s="1034"/>
      <c r="R88" s="1034"/>
      <c r="S88" s="1034"/>
      <c r="T88" s="1035"/>
      <c r="U88" s="1330" t="s">
        <v>740</v>
      </c>
      <c r="V88" s="1330"/>
      <c r="W88" s="1330"/>
      <c r="X88" s="1330"/>
      <c r="Y88" s="1330"/>
      <c r="Z88" s="1330"/>
      <c r="AA88" s="1330"/>
      <c r="AB88" s="1330"/>
      <c r="AC88" s="1330"/>
      <c r="AD88" s="1330"/>
      <c r="AE88" s="1330"/>
      <c r="AF88" s="1330"/>
      <c r="AG88" s="1331"/>
    </row>
    <row r="89" spans="1:70" s="27" customFormat="1" ht="14.4" customHeight="1">
      <c r="A89" s="587"/>
      <c r="B89" s="1325" t="s">
        <v>679</v>
      </c>
      <c r="C89" s="1325"/>
      <c r="D89" s="1325"/>
      <c r="E89" s="1325"/>
      <c r="F89" s="1325"/>
      <c r="G89" s="1325"/>
      <c r="H89" s="1325"/>
      <c r="I89" s="1325"/>
      <c r="J89" s="1325"/>
      <c r="K89" s="1325"/>
      <c r="L89" s="1325"/>
      <c r="M89" s="1325"/>
      <c r="N89" s="1325"/>
      <c r="O89" s="1325"/>
      <c r="P89" s="1325"/>
      <c r="Q89" s="1325"/>
      <c r="R89" s="1325"/>
      <c r="S89" s="1325"/>
      <c r="T89" s="1329"/>
      <c r="U89" s="1318" t="s">
        <v>678</v>
      </c>
      <c r="V89" s="1318"/>
      <c r="W89" s="1318"/>
      <c r="X89" s="1318"/>
      <c r="Y89" s="1318"/>
      <c r="Z89" s="1318"/>
      <c r="AA89" s="1318"/>
      <c r="AB89" s="1318"/>
      <c r="AC89" s="1318"/>
      <c r="AD89" s="1318"/>
      <c r="AE89" s="1318"/>
      <c r="AF89" s="1318"/>
      <c r="AG89" s="1319"/>
    </row>
    <row r="90" spans="1:70" s="27" customFormat="1" ht="14.4" customHeight="1">
      <c r="A90" s="587"/>
      <c r="B90" s="1325" t="s">
        <v>673</v>
      </c>
      <c r="C90" s="1325"/>
      <c r="D90" s="1325"/>
      <c r="E90" s="1325"/>
      <c r="F90" s="1325"/>
      <c r="G90" s="1325"/>
      <c r="H90" s="1325"/>
      <c r="I90" s="1325"/>
      <c r="J90" s="1325"/>
      <c r="K90" s="1325"/>
      <c r="L90" s="1325"/>
      <c r="M90" s="1325"/>
      <c r="N90" s="1325"/>
      <c r="O90" s="1325"/>
      <c r="P90" s="1325"/>
      <c r="Q90" s="1325"/>
      <c r="R90" s="1325"/>
      <c r="S90" s="1325"/>
      <c r="T90" s="1329"/>
      <c r="U90" s="1318" t="s">
        <v>678</v>
      </c>
      <c r="V90" s="1318"/>
      <c r="W90" s="1318"/>
      <c r="X90" s="1318"/>
      <c r="Y90" s="1318"/>
      <c r="Z90" s="1318"/>
      <c r="AA90" s="1318"/>
      <c r="AB90" s="1318"/>
      <c r="AC90" s="1318"/>
      <c r="AD90" s="1318"/>
      <c r="AE90" s="1318"/>
      <c r="AF90" s="1318"/>
      <c r="AG90" s="1319"/>
    </row>
    <row r="91" spans="1:70" s="27" customFormat="1" ht="14.4" customHeight="1">
      <c r="A91" s="587"/>
      <c r="B91" s="1049" t="s">
        <v>674</v>
      </c>
      <c r="C91" s="1475"/>
      <c r="D91" s="1475"/>
      <c r="E91" s="1475"/>
      <c r="F91" s="1475"/>
      <c r="G91" s="1475"/>
      <c r="H91" s="1475"/>
      <c r="I91" s="1475"/>
      <c r="J91" s="1475"/>
      <c r="K91" s="1475"/>
      <c r="L91" s="1475"/>
      <c r="M91" s="1475"/>
      <c r="N91" s="1475"/>
      <c r="O91" s="1475"/>
      <c r="P91" s="1475"/>
      <c r="Q91" s="1475"/>
      <c r="R91" s="1475"/>
      <c r="S91" s="1475"/>
      <c r="T91" s="1180"/>
      <c r="U91" s="1318" t="s">
        <v>678</v>
      </c>
      <c r="V91" s="1318"/>
      <c r="W91" s="1318"/>
      <c r="X91" s="1318"/>
      <c r="Y91" s="1318"/>
      <c r="Z91" s="1318"/>
      <c r="AA91" s="1318"/>
      <c r="AB91" s="1318"/>
      <c r="AC91" s="1318"/>
      <c r="AD91" s="1318"/>
      <c r="AE91" s="1318"/>
      <c r="AF91" s="1318"/>
      <c r="AG91" s="1319"/>
      <c r="AL91" s="551" t="s">
        <v>668</v>
      </c>
      <c r="AM91" s="552"/>
      <c r="AN91" s="552"/>
      <c r="AO91" s="554"/>
    </row>
    <row r="92" spans="1:70" s="27" customFormat="1" ht="14.4" customHeight="1">
      <c r="A92" s="587"/>
      <c r="B92" s="1049" t="s">
        <v>680</v>
      </c>
      <c r="C92" s="1475"/>
      <c r="D92" s="1475"/>
      <c r="E92" s="1475"/>
      <c r="F92" s="1475"/>
      <c r="G92" s="1475"/>
      <c r="H92" s="1475"/>
      <c r="I92" s="1475"/>
      <c r="J92" s="1475"/>
      <c r="K92" s="1475"/>
      <c r="L92" s="1475"/>
      <c r="M92" s="1475"/>
      <c r="N92" s="1475"/>
      <c r="O92" s="1475"/>
      <c r="P92" s="1475"/>
      <c r="Q92" s="1475"/>
      <c r="R92" s="1475"/>
      <c r="S92" s="1475"/>
      <c r="T92" s="1180"/>
      <c r="U92" s="1318" t="s">
        <v>678</v>
      </c>
      <c r="V92" s="1318"/>
      <c r="W92" s="1318"/>
      <c r="X92" s="1318"/>
      <c r="Y92" s="1318"/>
      <c r="Z92" s="1318"/>
      <c r="AA92" s="1318"/>
      <c r="AB92" s="1318"/>
      <c r="AC92" s="1318"/>
      <c r="AD92" s="1318"/>
      <c r="AE92" s="1318"/>
      <c r="AF92" s="1318"/>
      <c r="AG92" s="1319"/>
      <c r="AL92" s="551" t="s">
        <v>669</v>
      </c>
      <c r="AM92" s="552"/>
      <c r="AN92" s="552"/>
      <c r="AO92" s="554"/>
    </row>
    <row r="93" spans="1:70" s="27" customFormat="1" ht="14.4" customHeight="1">
      <c r="A93" s="587"/>
      <c r="B93" s="1325" t="s">
        <v>686</v>
      </c>
      <c r="C93" s="1325"/>
      <c r="D93" s="1325"/>
      <c r="E93" s="1325"/>
      <c r="F93" s="1325"/>
      <c r="G93" s="1325"/>
      <c r="H93" s="1325"/>
      <c r="I93" s="1325"/>
      <c r="J93" s="1325"/>
      <c r="K93" s="1325"/>
      <c r="L93" s="1325"/>
      <c r="M93" s="1325"/>
      <c r="N93" s="1325"/>
      <c r="O93" s="1325"/>
      <c r="P93" s="1325"/>
      <c r="Q93" s="1325"/>
      <c r="R93" s="1325"/>
      <c r="S93" s="1325"/>
      <c r="T93" s="1329"/>
      <c r="U93" s="1324" t="s">
        <v>682</v>
      </c>
      <c r="V93" s="1325"/>
      <c r="W93" s="1325"/>
      <c r="X93" s="1325"/>
      <c r="Y93" s="1325"/>
      <c r="Z93" s="1325"/>
      <c r="AA93" s="1325"/>
      <c r="AB93" s="1325"/>
      <c r="AC93" s="1325"/>
      <c r="AD93" s="1325"/>
      <c r="AE93" s="1325"/>
      <c r="AF93" s="1325"/>
      <c r="AG93" s="1326"/>
      <c r="AL93" s="551" t="s">
        <v>670</v>
      </c>
      <c r="AM93" s="552"/>
      <c r="AN93" s="552"/>
      <c r="AO93" s="554"/>
    </row>
    <row r="94" spans="1:70" s="27" customFormat="1" ht="14.4" customHeight="1">
      <c r="A94" s="587"/>
      <c r="B94" s="1325" t="s">
        <v>675</v>
      </c>
      <c r="C94" s="1325"/>
      <c r="D94" s="1325"/>
      <c r="E94" s="1325"/>
      <c r="F94" s="1325"/>
      <c r="G94" s="1325"/>
      <c r="H94" s="1325"/>
      <c r="I94" s="1325"/>
      <c r="J94" s="1325"/>
      <c r="K94" s="1325"/>
      <c r="L94" s="1325"/>
      <c r="M94" s="1325"/>
      <c r="N94" s="1325"/>
      <c r="O94" s="1325"/>
      <c r="P94" s="1325"/>
      <c r="Q94" s="1325"/>
      <c r="R94" s="1325"/>
      <c r="S94" s="1325"/>
      <c r="T94" s="1329"/>
      <c r="U94" s="1318" t="s">
        <v>678</v>
      </c>
      <c r="V94" s="1318"/>
      <c r="W94" s="1318"/>
      <c r="X94" s="1318"/>
      <c r="Y94" s="1318"/>
      <c r="Z94" s="1318"/>
      <c r="AA94" s="1318"/>
      <c r="AB94" s="1318"/>
      <c r="AC94" s="1318"/>
      <c r="AD94" s="1318"/>
      <c r="AE94" s="1318"/>
      <c r="AF94" s="1318"/>
      <c r="AG94" s="1319"/>
      <c r="AH94" s="565"/>
      <c r="AL94" s="551" t="s">
        <v>671</v>
      </c>
      <c r="AM94" s="552"/>
      <c r="AN94" s="228"/>
      <c r="AO94" s="213"/>
      <c r="AP94" s="1"/>
      <c r="AQ94" s="1"/>
      <c r="AR94" s="1"/>
      <c r="AS94" s="1"/>
      <c r="AT94" s="1"/>
    </row>
    <row r="95" spans="1:70" ht="14.4" customHeight="1">
      <c r="A95" s="587"/>
      <c r="B95" s="1325" t="s">
        <v>684</v>
      </c>
      <c r="C95" s="1325"/>
      <c r="D95" s="1325"/>
      <c r="E95" s="1325"/>
      <c r="F95" s="1325"/>
      <c r="G95" s="1325"/>
      <c r="H95" s="1325"/>
      <c r="I95" s="1325"/>
      <c r="J95" s="1325"/>
      <c r="K95" s="1325"/>
      <c r="L95" s="1325"/>
      <c r="M95" s="1325"/>
      <c r="N95" s="1325"/>
      <c r="O95" s="1325"/>
      <c r="P95" s="1325"/>
      <c r="Q95" s="1325"/>
      <c r="R95" s="1325"/>
      <c r="S95" s="1325"/>
      <c r="T95" s="1329"/>
      <c r="U95" s="1322" t="s">
        <v>685</v>
      </c>
      <c r="V95" s="1322"/>
      <c r="W95" s="1322"/>
      <c r="X95" s="1322"/>
      <c r="Y95" s="1322"/>
      <c r="Z95" s="1322"/>
      <c r="AA95" s="1322"/>
      <c r="AB95" s="1322"/>
      <c r="AC95" s="1322"/>
      <c r="AD95" s="1322"/>
      <c r="AE95" s="1322"/>
      <c r="AF95" s="1322"/>
      <c r="AG95" s="1323"/>
      <c r="AH95" s="1"/>
      <c r="AI95" s="27"/>
      <c r="AJ95" s="27"/>
      <c r="AK95" s="27"/>
      <c r="AL95" s="551" t="s">
        <v>672</v>
      </c>
      <c r="AM95" s="552"/>
      <c r="AN95" s="228"/>
      <c r="AO95" s="213"/>
    </row>
    <row r="96" spans="1:70" ht="14.4" customHeight="1" thickBot="1">
      <c r="A96" s="588"/>
      <c r="B96" s="1327" t="s">
        <v>690</v>
      </c>
      <c r="C96" s="1327"/>
      <c r="D96" s="1327"/>
      <c r="E96" s="1327"/>
      <c r="F96" s="1327"/>
      <c r="G96" s="1327"/>
      <c r="H96" s="1327"/>
      <c r="I96" s="1327"/>
      <c r="J96" s="1327"/>
      <c r="K96" s="1327"/>
      <c r="L96" s="1327"/>
      <c r="M96" s="1327"/>
      <c r="N96" s="1327"/>
      <c r="O96" s="1327"/>
      <c r="P96" s="1327"/>
      <c r="Q96" s="1327"/>
      <c r="R96" s="1327"/>
      <c r="S96" s="1327"/>
      <c r="T96" s="1328"/>
      <c r="U96" s="1320" t="s">
        <v>691</v>
      </c>
      <c r="V96" s="1320"/>
      <c r="W96" s="1320"/>
      <c r="X96" s="1320"/>
      <c r="Y96" s="1320"/>
      <c r="Z96" s="1320"/>
      <c r="AA96" s="1320"/>
      <c r="AB96" s="1320"/>
      <c r="AC96" s="1320"/>
      <c r="AD96" s="1320"/>
      <c r="AE96" s="1320"/>
      <c r="AF96" s="1320"/>
      <c r="AG96" s="1321"/>
      <c r="AH96" s="1"/>
      <c r="AI96" s="27"/>
      <c r="AJ96" s="27"/>
      <c r="AK96" s="27"/>
      <c r="AL96" s="227" t="s">
        <v>266</v>
      </c>
      <c r="AM96" s="228"/>
      <c r="AN96" s="228"/>
      <c r="AO96" s="213"/>
    </row>
    <row r="97" spans="1:70" s="27" customFormat="1" ht="26.4" customHeight="1">
      <c r="A97" s="1"/>
      <c r="B97" s="1"/>
      <c r="C97" s="1"/>
      <c r="D97" s="1"/>
      <c r="E97" s="1"/>
      <c r="F97" s="1"/>
      <c r="G97" s="1"/>
      <c r="H97" s="1"/>
      <c r="I97" s="1"/>
      <c r="J97" s="2"/>
      <c r="K97" s="1"/>
      <c r="L97" s="1"/>
      <c r="M97" s="1"/>
      <c r="N97" s="1"/>
      <c r="O97" s="1"/>
      <c r="P97" s="1"/>
      <c r="Q97" s="1"/>
      <c r="R97" s="1"/>
      <c r="S97" s="1"/>
      <c r="T97" s="1"/>
      <c r="U97" s="1"/>
      <c r="V97" s="1"/>
      <c r="W97" s="1"/>
      <c r="X97" s="1"/>
      <c r="Y97" s="1"/>
      <c r="Z97" s="1"/>
      <c r="AA97" s="1"/>
      <c r="AB97" s="1"/>
      <c r="AC97" s="1"/>
      <c r="AD97" s="1"/>
      <c r="AE97" s="1"/>
      <c r="AF97" s="1"/>
      <c r="AG97" s="1"/>
      <c r="AH97" s="462"/>
      <c r="AI97" s="1"/>
      <c r="AJ97" s="1"/>
      <c r="AK97" s="1"/>
      <c r="AL97" s="1"/>
      <c r="AM97" s="1"/>
      <c r="AU97" s="1"/>
      <c r="AV97" s="1"/>
      <c r="AW97" s="1"/>
      <c r="AX97" s="1"/>
      <c r="AY97" s="1"/>
      <c r="AZ97" s="1"/>
      <c r="BA97" s="1"/>
      <c r="BB97" s="1"/>
      <c r="BC97" s="1"/>
      <c r="BD97" s="1"/>
      <c r="BE97" s="1"/>
      <c r="BF97" s="1"/>
      <c r="BG97" s="1"/>
      <c r="BH97" s="1"/>
      <c r="BI97" s="1"/>
      <c r="BJ97" s="1"/>
      <c r="BK97" s="1"/>
      <c r="BL97" s="1"/>
      <c r="BM97" s="1"/>
      <c r="BN97" s="1"/>
      <c r="BO97" s="1"/>
      <c r="BP97" s="1"/>
      <c r="BQ97" s="1"/>
      <c r="BR97" s="1"/>
    </row>
    <row r="98" spans="1:70" s="27" customFormat="1" ht="26.4" customHeight="1">
      <c r="A98" s="1"/>
      <c r="B98" s="1"/>
      <c r="C98" s="1"/>
      <c r="D98" s="1"/>
      <c r="E98" s="1"/>
      <c r="F98" s="1"/>
      <c r="G98" s="1"/>
      <c r="H98" s="1"/>
      <c r="I98" s="1"/>
      <c r="J98" s="2"/>
      <c r="K98" s="1"/>
      <c r="L98" s="1"/>
      <c r="M98" s="1"/>
      <c r="N98" s="1"/>
      <c r="O98" s="1"/>
      <c r="P98" s="1"/>
      <c r="Q98" s="1"/>
      <c r="R98" s="1"/>
      <c r="S98" s="1"/>
      <c r="T98" s="1"/>
      <c r="U98" s="1"/>
      <c r="V98" s="1"/>
      <c r="W98" s="1"/>
      <c r="X98" s="1"/>
      <c r="Y98" s="1"/>
      <c r="Z98" s="1"/>
      <c r="AA98" s="1"/>
      <c r="AB98" s="1"/>
      <c r="AC98" s="1"/>
      <c r="AD98" s="1"/>
      <c r="AE98" s="1"/>
      <c r="AF98" s="1"/>
      <c r="AG98" s="1"/>
      <c r="AH98" s="462"/>
      <c r="AI98" s="1"/>
      <c r="AJ98" s="1"/>
      <c r="AK98" s="1"/>
      <c r="AL98" s="1"/>
      <c r="AM98" s="1"/>
      <c r="AN98" s="13"/>
      <c r="AO98" s="13"/>
      <c r="AP98" s="13"/>
      <c r="AQ98" s="13"/>
      <c r="AR98" s="13"/>
      <c r="AS98" s="13"/>
      <c r="AT98" s="13"/>
    </row>
    <row r="99" spans="1:70" s="27" customFormat="1" ht="26.4" customHeight="1">
      <c r="A99" s="1"/>
      <c r="B99" s="1"/>
      <c r="C99" s="1"/>
      <c r="D99" s="1"/>
      <c r="E99" s="1"/>
      <c r="F99" s="1"/>
      <c r="G99" s="1"/>
      <c r="H99" s="1"/>
      <c r="I99" s="1"/>
      <c r="J99" s="2"/>
      <c r="K99" s="1"/>
      <c r="L99" s="1"/>
      <c r="M99" s="1"/>
      <c r="N99" s="1"/>
      <c r="O99" s="1"/>
      <c r="P99" s="1"/>
      <c r="Q99" s="1"/>
      <c r="R99" s="1"/>
      <c r="S99" s="1"/>
      <c r="T99" s="1"/>
      <c r="U99" s="1"/>
      <c r="V99" s="1"/>
      <c r="W99" s="1"/>
      <c r="X99" s="1"/>
      <c r="Y99" s="1"/>
      <c r="Z99" s="1"/>
      <c r="AA99" s="1"/>
      <c r="AB99" s="1"/>
      <c r="AC99" s="1"/>
      <c r="AD99" s="1"/>
      <c r="AE99" s="1"/>
      <c r="AF99" s="1"/>
      <c r="AG99" s="1"/>
      <c r="AH99" s="462"/>
      <c r="AI99" s="1"/>
      <c r="AJ99" s="1"/>
      <c r="AK99" s="1"/>
      <c r="AL99" s="1"/>
      <c r="AM99" s="1"/>
      <c r="AN99" s="13"/>
      <c r="AO99" s="13"/>
      <c r="AP99" s="13"/>
      <c r="AQ99" s="13"/>
      <c r="AR99" s="13"/>
      <c r="AS99" s="13"/>
      <c r="AT99" s="13"/>
      <c r="AU99" s="1"/>
      <c r="AV99" s="13"/>
      <c r="AW99" s="13"/>
      <c r="AX99" s="13"/>
    </row>
    <row r="100" spans="1:70" ht="26.4" customHeight="1">
      <c r="AU100" s="13"/>
      <c r="AV100" s="13"/>
      <c r="AW100" s="13"/>
      <c r="AX100" s="13"/>
      <c r="AY100" s="27"/>
      <c r="AZ100" s="27"/>
      <c r="BA100" s="27"/>
      <c r="BB100" s="27"/>
      <c r="BC100" s="27"/>
      <c r="BD100" s="27"/>
      <c r="BE100" s="27"/>
      <c r="BF100" s="27"/>
      <c r="BG100" s="27"/>
      <c r="BH100" s="27"/>
      <c r="BI100" s="27"/>
      <c r="BJ100" s="27"/>
      <c r="BK100" s="27"/>
      <c r="BL100" s="27"/>
      <c r="BM100" s="27"/>
      <c r="BN100" s="27"/>
      <c r="BO100" s="27"/>
      <c r="BP100" s="27"/>
      <c r="BQ100" s="27"/>
      <c r="BR100" s="27"/>
    </row>
    <row r="101" spans="1:70" ht="26.4" customHeight="1"/>
    <row r="102" spans="1:70" ht="26.4" customHeight="1"/>
    <row r="103" spans="1:70" ht="26.4" customHeight="1"/>
    <row r="104" spans="1:70" ht="26.4" customHeight="1"/>
    <row r="105" spans="1:70" ht="26.4" customHeight="1"/>
  </sheetData>
  <mergeCells count="207">
    <mergeCell ref="AQ64:AR64"/>
    <mergeCell ref="AQ65:AR65"/>
    <mergeCell ref="AL64:AO64"/>
    <mergeCell ref="AL65:AO65"/>
    <mergeCell ref="AL63:AO63"/>
    <mergeCell ref="AP63:AR63"/>
    <mergeCell ref="AS63:AU63"/>
    <mergeCell ref="A20:E20"/>
    <mergeCell ref="F20:AG20"/>
    <mergeCell ref="A21:E26"/>
    <mergeCell ref="F21:K21"/>
    <mergeCell ref="L21:Q21"/>
    <mergeCell ref="R21:T21"/>
    <mergeCell ref="U21:AG21"/>
    <mergeCell ref="F22:K22"/>
    <mergeCell ref="L22:Q22"/>
    <mergeCell ref="R22:T22"/>
    <mergeCell ref="U22:AG22"/>
    <mergeCell ref="F23:K23"/>
    <mergeCell ref="F25:K25"/>
    <mergeCell ref="L25:Q25"/>
    <mergeCell ref="R25:T25"/>
    <mergeCell ref="U25:AG25"/>
    <mergeCell ref="F26:K26"/>
    <mergeCell ref="A1:W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L26:Q26"/>
    <mergeCell ref="R26:T26"/>
    <mergeCell ref="U26:AG26"/>
    <mergeCell ref="L23:Q23"/>
    <mergeCell ref="R23:T23"/>
    <mergeCell ref="U23:AG23"/>
    <mergeCell ref="F24:K24"/>
    <mergeCell ref="L24:Q24"/>
    <mergeCell ref="R24:T24"/>
    <mergeCell ref="U24:AG24"/>
    <mergeCell ref="B30:K30"/>
    <mergeCell ref="M30:AC30"/>
    <mergeCell ref="AD30:AG30"/>
    <mergeCell ref="B31:K31"/>
    <mergeCell ref="M31:AC31"/>
    <mergeCell ref="AD31:AG31"/>
    <mergeCell ref="A27:E27"/>
    <mergeCell ref="F27:AG27"/>
    <mergeCell ref="A28:F29"/>
    <mergeCell ref="G28:L28"/>
    <mergeCell ref="M28:AG28"/>
    <mergeCell ref="G29:L29"/>
    <mergeCell ref="M29:AG29"/>
    <mergeCell ref="AD39:AG39"/>
    <mergeCell ref="B32:K32"/>
    <mergeCell ref="M32:AC32"/>
    <mergeCell ref="AD32:AG32"/>
    <mergeCell ref="A33:F34"/>
    <mergeCell ref="G33:J33"/>
    <mergeCell ref="K33:M33"/>
    <mergeCell ref="O33:P33"/>
    <mergeCell ref="R33:S33"/>
    <mergeCell ref="U33:AG33"/>
    <mergeCell ref="G34:J34"/>
    <mergeCell ref="K34:M34"/>
    <mergeCell ref="O34:P34"/>
    <mergeCell ref="R34:S34"/>
    <mergeCell ref="A36:N36"/>
    <mergeCell ref="A37:Z37"/>
    <mergeCell ref="B38:H38"/>
    <mergeCell ref="J38:V38"/>
    <mergeCell ref="W38:AA38"/>
    <mergeCell ref="B39:H39"/>
    <mergeCell ref="J39:Q39"/>
    <mergeCell ref="R39:U39"/>
    <mergeCell ref="V39:AC39"/>
    <mergeCell ref="U34:AG34"/>
    <mergeCell ref="A44:AG46"/>
    <mergeCell ref="A47:V47"/>
    <mergeCell ref="A48:AG48"/>
    <mergeCell ref="A49:AF49"/>
    <mergeCell ref="B50:AF50"/>
    <mergeCell ref="A51:AG52"/>
    <mergeCell ref="A59:B59"/>
    <mergeCell ref="F59:G59"/>
    <mergeCell ref="A40:L40"/>
    <mergeCell ref="A41:E41"/>
    <mergeCell ref="F41:AG41"/>
    <mergeCell ref="A42:E42"/>
    <mergeCell ref="F42:AG42"/>
    <mergeCell ref="A43:L43"/>
    <mergeCell ref="B60:G60"/>
    <mergeCell ref="I60:AG60"/>
    <mergeCell ref="A62:V62"/>
    <mergeCell ref="A63:G63"/>
    <mergeCell ref="H63:AG63"/>
    <mergeCell ref="A53:Z53"/>
    <mergeCell ref="B54:AF54"/>
    <mergeCell ref="A55:AG56"/>
    <mergeCell ref="A57:AG57"/>
    <mergeCell ref="A64:B66"/>
    <mergeCell ref="C64:T64"/>
    <mergeCell ref="U64:Z66"/>
    <mergeCell ref="AA64:AG66"/>
    <mergeCell ref="D65:H65"/>
    <mergeCell ref="I65:L65"/>
    <mergeCell ref="M65:N65"/>
    <mergeCell ref="O65:P65"/>
    <mergeCell ref="D66:I66"/>
    <mergeCell ref="L66:Q66"/>
    <mergeCell ref="A70:V70"/>
    <mergeCell ref="A72:I72"/>
    <mergeCell ref="J72:R72"/>
    <mergeCell ref="S72:AG72"/>
    <mergeCell ref="B73:H73"/>
    <mergeCell ref="J73:R73"/>
    <mergeCell ref="S73:AG73"/>
    <mergeCell ref="A67:B67"/>
    <mergeCell ref="C67:T67"/>
    <mergeCell ref="U67:Z67"/>
    <mergeCell ref="AA67:AG67"/>
    <mergeCell ref="A68:B68"/>
    <mergeCell ref="C68:T68"/>
    <mergeCell ref="U68:Z68"/>
    <mergeCell ref="AA68:AG68"/>
    <mergeCell ref="A69:B69"/>
    <mergeCell ref="C69:T69"/>
    <mergeCell ref="U69:Z69"/>
    <mergeCell ref="AA69:AG69"/>
    <mergeCell ref="R83:X83"/>
    <mergeCell ref="Y83:AG83"/>
    <mergeCell ref="B76:H76"/>
    <mergeCell ref="J76:R76"/>
    <mergeCell ref="S76:AG76"/>
    <mergeCell ref="A77:I77"/>
    <mergeCell ref="J77:R77"/>
    <mergeCell ref="S77:AG77"/>
    <mergeCell ref="B74:H74"/>
    <mergeCell ref="J74:R74"/>
    <mergeCell ref="S74:AG74"/>
    <mergeCell ref="B75:H75"/>
    <mergeCell ref="J75:R75"/>
    <mergeCell ref="S75:AG75"/>
    <mergeCell ref="B95:T95"/>
    <mergeCell ref="B96:T96"/>
    <mergeCell ref="A84:E84"/>
    <mergeCell ref="F84:J84"/>
    <mergeCell ref="K84:Q84"/>
    <mergeCell ref="R84:X84"/>
    <mergeCell ref="Y84:AG84"/>
    <mergeCell ref="A80:E80"/>
    <mergeCell ref="F80:J80"/>
    <mergeCell ref="K80:Q80"/>
    <mergeCell ref="R80:X80"/>
    <mergeCell ref="Y80:AG80"/>
    <mergeCell ref="A81:E81"/>
    <mergeCell ref="F81:J81"/>
    <mergeCell ref="K81:Q81"/>
    <mergeCell ref="R81:X81"/>
    <mergeCell ref="Y81:AG81"/>
    <mergeCell ref="F82:J82"/>
    <mergeCell ref="K82:Q82"/>
    <mergeCell ref="R82:X82"/>
    <mergeCell ref="Y82:AG82"/>
    <mergeCell ref="A83:E83"/>
    <mergeCell ref="F83:J83"/>
    <mergeCell ref="K83:Q83"/>
    <mergeCell ref="AV63:AX63"/>
    <mergeCell ref="AV64:AX64"/>
    <mergeCell ref="AV65:AX65"/>
    <mergeCell ref="A85:J85"/>
    <mergeCell ref="K85:Q85"/>
    <mergeCell ref="R85:X85"/>
    <mergeCell ref="Y85:AG85"/>
    <mergeCell ref="A82:E82"/>
    <mergeCell ref="U96:AG96"/>
    <mergeCell ref="U93:AG93"/>
    <mergeCell ref="U94:AG94"/>
    <mergeCell ref="U95:AG95"/>
    <mergeCell ref="U91:AG91"/>
    <mergeCell ref="U92:AG92"/>
    <mergeCell ref="A88:T88"/>
    <mergeCell ref="U88:AG88"/>
    <mergeCell ref="U89:AG89"/>
    <mergeCell ref="U90:AG90"/>
    <mergeCell ref="B90:T90"/>
    <mergeCell ref="B89:T89"/>
    <mergeCell ref="B91:T91"/>
    <mergeCell ref="B92:T92"/>
    <mergeCell ref="B93:T93"/>
    <mergeCell ref="B94:T94"/>
  </mergeCells>
  <phoneticPr fontId="9"/>
  <dataValidations count="3">
    <dataValidation type="list" allowBlank="1" showInputMessage="1" showErrorMessage="1" sqref="I60:AG60" xr:uid="{4B253375-E9D8-4916-8AB9-3AD381F4FBE4}">
      <formula1>$AL$56:$AL$60</formula1>
    </dataValidation>
    <dataValidation type="list" allowBlank="1" showInputMessage="1" showErrorMessage="1" sqref="H63:AG63" xr:uid="{7C59F7FC-A718-42EC-970E-FBD721E4A6CC}">
      <formula1>$AL$64:$AL$65</formula1>
    </dataValidation>
    <dataValidation type="list" allowBlank="1" showInputMessage="1" showErrorMessage="1" sqref="A81:E84" xr:uid="{5C588357-4561-4ED6-AD0B-AC570B06BC2E}">
      <formula1>$AL$92:$AL$96</formula1>
    </dataValidation>
  </dataValidations>
  <printOptions horizontalCentered="1"/>
  <pageMargins left="0.78740157480314965" right="0.78740157480314965" top="0.59055118110236227" bottom="0.39370078740157483" header="0.39370078740157483" footer="0.39370078740157483"/>
  <pageSetup paperSize="9" scale="88" fitToHeight="0" orientation="portrait" r:id="rId1"/>
  <headerFooter alignWithMargins="0"/>
  <rowBreaks count="2" manualBreakCount="2">
    <brk id="35" max="32" man="1"/>
    <brk id="6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11</xdr:col>
                    <xdr:colOff>106680</xdr:colOff>
                    <xdr:row>9</xdr:row>
                    <xdr:rowOff>38100</xdr:rowOff>
                  </from>
                  <to>
                    <xdr:col>13</xdr:col>
                    <xdr:colOff>0</xdr:colOff>
                    <xdr:row>9</xdr:row>
                    <xdr:rowOff>289560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11</xdr:col>
                    <xdr:colOff>99060</xdr:colOff>
                    <xdr:row>10</xdr:row>
                    <xdr:rowOff>22860</xdr:rowOff>
                  </from>
                  <to>
                    <xdr:col>12</xdr:col>
                    <xdr:colOff>175260</xdr:colOff>
                    <xdr:row>10</xdr:row>
                    <xdr:rowOff>289560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99060</xdr:colOff>
                    <xdr:row>58</xdr:row>
                    <xdr:rowOff>22860</xdr:rowOff>
                  </from>
                  <to>
                    <xdr:col>1</xdr:col>
                    <xdr:colOff>175260</xdr:colOff>
                    <xdr:row>58</xdr:row>
                    <xdr:rowOff>289560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5</xdr:col>
                    <xdr:colOff>99060</xdr:colOff>
                    <xdr:row>58</xdr:row>
                    <xdr:rowOff>22860</xdr:rowOff>
                  </from>
                  <to>
                    <xdr:col>6</xdr:col>
                    <xdr:colOff>175260</xdr:colOff>
                    <xdr:row>58</xdr:row>
                    <xdr:rowOff>289560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0</xdr:col>
                    <xdr:colOff>0</xdr:colOff>
                    <xdr:row>87</xdr:row>
                    <xdr:rowOff>144780</xdr:rowOff>
                  </from>
                  <to>
                    <xdr:col>1</xdr:col>
                    <xdr:colOff>76200</xdr:colOff>
                    <xdr:row>89</xdr:row>
                    <xdr:rowOff>45720</xdr:rowOff>
                  </to>
                </anchor>
              </controlPr>
            </control>
          </mc:Choice>
        </mc:AlternateContent>
        <mc:AlternateContent xmlns:mc="http://schemas.openxmlformats.org/markup-compatibility/2006">
          <mc:Choice Requires="x14">
            <control shapeId="242697" r:id="rId11" name="Check Box 9">
              <controlPr defaultSize="0" autoFill="0" autoLine="0" autoPict="0">
                <anchor moveWithCells="1">
                  <from>
                    <xdr:col>0</xdr:col>
                    <xdr:colOff>0</xdr:colOff>
                    <xdr:row>88</xdr:row>
                    <xdr:rowOff>144780</xdr:rowOff>
                  </from>
                  <to>
                    <xdr:col>1</xdr:col>
                    <xdr:colOff>76200</xdr:colOff>
                    <xdr:row>90</xdr:row>
                    <xdr:rowOff>45720</xdr:rowOff>
                  </to>
                </anchor>
              </controlPr>
            </control>
          </mc:Choice>
        </mc:AlternateContent>
        <mc:AlternateContent xmlns:mc="http://schemas.openxmlformats.org/markup-compatibility/2006">
          <mc:Choice Requires="x14">
            <control shapeId="242698" r:id="rId12" name="Check Box 10">
              <controlPr defaultSize="0" autoFill="0" autoLine="0" autoPict="0">
                <anchor moveWithCells="1">
                  <from>
                    <xdr:col>0</xdr:col>
                    <xdr:colOff>0</xdr:colOff>
                    <xdr:row>89</xdr:row>
                    <xdr:rowOff>144780</xdr:rowOff>
                  </from>
                  <to>
                    <xdr:col>1</xdr:col>
                    <xdr:colOff>76200</xdr:colOff>
                    <xdr:row>91</xdr:row>
                    <xdr:rowOff>45720</xdr:rowOff>
                  </to>
                </anchor>
              </controlPr>
            </control>
          </mc:Choice>
        </mc:AlternateContent>
        <mc:AlternateContent xmlns:mc="http://schemas.openxmlformats.org/markup-compatibility/2006">
          <mc:Choice Requires="x14">
            <control shapeId="242699" r:id="rId13" name="Check Box 11">
              <controlPr defaultSize="0" autoFill="0" autoLine="0" autoPict="0">
                <anchor moveWithCells="1">
                  <from>
                    <xdr:col>0</xdr:col>
                    <xdr:colOff>0</xdr:colOff>
                    <xdr:row>90</xdr:row>
                    <xdr:rowOff>144780</xdr:rowOff>
                  </from>
                  <to>
                    <xdr:col>1</xdr:col>
                    <xdr:colOff>76200</xdr:colOff>
                    <xdr:row>92</xdr:row>
                    <xdr:rowOff>45720</xdr:rowOff>
                  </to>
                </anchor>
              </controlPr>
            </control>
          </mc:Choice>
        </mc:AlternateContent>
        <mc:AlternateContent xmlns:mc="http://schemas.openxmlformats.org/markup-compatibility/2006">
          <mc:Choice Requires="x14">
            <control shapeId="242700" r:id="rId14" name="Check Box 12">
              <controlPr defaultSize="0" autoFill="0" autoLine="0" autoPict="0">
                <anchor moveWithCells="1">
                  <from>
                    <xdr:col>0</xdr:col>
                    <xdr:colOff>0</xdr:colOff>
                    <xdr:row>91</xdr:row>
                    <xdr:rowOff>144780</xdr:rowOff>
                  </from>
                  <to>
                    <xdr:col>1</xdr:col>
                    <xdr:colOff>76200</xdr:colOff>
                    <xdr:row>93</xdr:row>
                    <xdr:rowOff>45720</xdr:rowOff>
                  </to>
                </anchor>
              </controlPr>
            </control>
          </mc:Choice>
        </mc:AlternateContent>
        <mc:AlternateContent xmlns:mc="http://schemas.openxmlformats.org/markup-compatibility/2006">
          <mc:Choice Requires="x14">
            <control shapeId="242701" r:id="rId15" name="Check Box 13">
              <controlPr defaultSize="0" autoFill="0" autoLine="0" autoPict="0">
                <anchor moveWithCells="1">
                  <from>
                    <xdr:col>0</xdr:col>
                    <xdr:colOff>0</xdr:colOff>
                    <xdr:row>92</xdr:row>
                    <xdr:rowOff>144780</xdr:rowOff>
                  </from>
                  <to>
                    <xdr:col>1</xdr:col>
                    <xdr:colOff>76200</xdr:colOff>
                    <xdr:row>94</xdr:row>
                    <xdr:rowOff>45720</xdr:rowOff>
                  </to>
                </anchor>
              </controlPr>
            </control>
          </mc:Choice>
        </mc:AlternateContent>
        <mc:AlternateContent xmlns:mc="http://schemas.openxmlformats.org/markup-compatibility/2006">
          <mc:Choice Requires="x14">
            <control shapeId="242702" r:id="rId16" name="Check Box 14">
              <controlPr defaultSize="0" autoFill="0" autoLine="0" autoPict="0">
                <anchor moveWithCells="1">
                  <from>
                    <xdr:col>0</xdr:col>
                    <xdr:colOff>0</xdr:colOff>
                    <xdr:row>93</xdr:row>
                    <xdr:rowOff>144780</xdr:rowOff>
                  </from>
                  <to>
                    <xdr:col>1</xdr:col>
                    <xdr:colOff>76200</xdr:colOff>
                    <xdr:row>95</xdr:row>
                    <xdr:rowOff>45720</xdr:rowOff>
                  </to>
                </anchor>
              </controlPr>
            </control>
          </mc:Choice>
        </mc:AlternateContent>
        <mc:AlternateContent xmlns:mc="http://schemas.openxmlformats.org/markup-compatibility/2006">
          <mc:Choice Requires="x14">
            <control shapeId="242703" r:id="rId17" name="Check Box 15">
              <controlPr defaultSize="0" autoFill="0" autoLine="0" autoPict="0">
                <anchor moveWithCells="1">
                  <from>
                    <xdr:col>0</xdr:col>
                    <xdr:colOff>0</xdr:colOff>
                    <xdr:row>94</xdr:row>
                    <xdr:rowOff>144780</xdr:rowOff>
                  </from>
                  <to>
                    <xdr:col>1</xdr:col>
                    <xdr:colOff>76200</xdr:colOff>
                    <xdr:row>96</xdr:row>
                    <xdr:rowOff>45720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8179-3F5A-4527-8367-8BC874496FCD}">
  <sheetPr>
    <tabColor rgb="FFFFC000"/>
    <pageSetUpPr fitToPage="1"/>
  </sheetPr>
  <dimension ref="A1:BR106"/>
  <sheetViews>
    <sheetView showZeros="0" view="pageBreakPreview" topLeftCell="A43" zoomScaleNormal="100" zoomScaleSheetLayoutView="100" workbookViewId="0">
      <selection sqref="A1:W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59" t="s">
        <v>768</v>
      </c>
      <c r="B1" s="859"/>
      <c r="C1" s="859"/>
      <c r="D1" s="859"/>
      <c r="E1" s="859"/>
      <c r="F1" s="859"/>
      <c r="G1" s="859"/>
      <c r="H1" s="859"/>
      <c r="I1" s="859"/>
      <c r="J1" s="859"/>
      <c r="K1" s="859"/>
      <c r="L1" s="859"/>
      <c r="M1" s="859"/>
      <c r="N1" s="859"/>
      <c r="O1" s="859"/>
      <c r="P1" s="859"/>
      <c r="Q1" s="859"/>
      <c r="R1" s="859"/>
      <c r="S1" s="859"/>
      <c r="T1" s="859"/>
      <c r="U1" s="859"/>
      <c r="V1" s="859"/>
      <c r="W1" s="859"/>
    </row>
    <row r="2" spans="1:34" ht="25.5" customHeight="1" thickBot="1">
      <c r="A2" s="827" t="s">
        <v>64</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4" s="27" customFormat="1" ht="25.2" customHeight="1" thickBot="1">
      <c r="A3" s="1289" t="s">
        <v>84</v>
      </c>
      <c r="B3" s="1290"/>
      <c r="C3" s="1290"/>
      <c r="D3" s="1290"/>
      <c r="E3" s="1290"/>
      <c r="F3" s="1291">
        <f>'1 交付申請'!V10</f>
        <v>0</v>
      </c>
      <c r="G3" s="1291"/>
      <c r="H3" s="1291"/>
      <c r="I3" s="1291"/>
      <c r="J3" s="1291"/>
      <c r="K3" s="1291"/>
      <c r="L3" s="1291"/>
      <c r="M3" s="1291"/>
      <c r="N3" s="1291"/>
      <c r="O3" s="1291"/>
      <c r="P3" s="1291"/>
      <c r="Q3" s="1291"/>
      <c r="R3" s="1291"/>
      <c r="S3" s="1291"/>
      <c r="T3" s="1291"/>
      <c r="U3" s="1291"/>
      <c r="V3" s="1291"/>
      <c r="W3" s="1291"/>
      <c r="X3" s="1291"/>
      <c r="Y3" s="1291"/>
      <c r="Z3" s="1291"/>
      <c r="AA3" s="1291"/>
      <c r="AB3" s="1291"/>
      <c r="AC3" s="1291"/>
      <c r="AD3" s="1291"/>
      <c r="AE3" s="1291"/>
      <c r="AF3" s="1291"/>
      <c r="AG3" s="1292"/>
    </row>
    <row r="4" spans="1:34" ht="7.95" customHeight="1">
      <c r="A4" s="904"/>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row>
    <row r="5" spans="1:34" ht="19.2" customHeight="1" thickBot="1">
      <c r="A5" s="6" t="s">
        <v>697</v>
      </c>
      <c r="B5"/>
      <c r="C5"/>
      <c r="D5"/>
      <c r="E5"/>
      <c r="F5"/>
      <c r="G5"/>
      <c r="H5"/>
      <c r="I5"/>
      <c r="J5"/>
      <c r="K5"/>
      <c r="L5"/>
      <c r="M5"/>
      <c r="N5"/>
      <c r="O5"/>
      <c r="P5"/>
      <c r="Q5"/>
      <c r="R5"/>
      <c r="S5"/>
      <c r="T5"/>
      <c r="U5"/>
      <c r="V5"/>
      <c r="W5"/>
      <c r="X5"/>
      <c r="Y5"/>
      <c r="Z5"/>
      <c r="AA5"/>
      <c r="AB5"/>
      <c r="AC5"/>
      <c r="AD5"/>
      <c r="AE5"/>
      <c r="AF5"/>
      <c r="AG5"/>
    </row>
    <row r="6" spans="1:34" ht="25.2" customHeight="1">
      <c r="A6" s="210"/>
      <c r="B6" s="1018" t="s">
        <v>7</v>
      </c>
      <c r="C6" s="1018"/>
      <c r="D6" s="1018"/>
      <c r="E6" s="1018"/>
      <c r="F6" s="1018"/>
      <c r="G6" s="1018"/>
      <c r="H6" s="1018"/>
      <c r="I6" s="1018"/>
      <c r="J6" s="1018"/>
      <c r="K6" s="211"/>
      <c r="L6" s="567" t="s">
        <v>219</v>
      </c>
      <c r="M6" s="1420"/>
      <c r="N6" s="1420"/>
      <c r="O6" s="1420"/>
      <c r="P6" s="1420"/>
      <c r="Q6" s="1421"/>
      <c r="R6" s="1421"/>
      <c r="S6" s="1421"/>
      <c r="T6" s="1421"/>
      <c r="U6" s="1421"/>
      <c r="V6" s="1421"/>
      <c r="W6" s="1421"/>
      <c r="X6" s="1421"/>
      <c r="Y6" s="1421"/>
      <c r="Z6" s="1421"/>
      <c r="AA6" s="1421"/>
      <c r="AB6" s="1421"/>
      <c r="AC6" s="1421"/>
      <c r="AD6" s="1421"/>
      <c r="AE6" s="1421"/>
      <c r="AF6" s="1421"/>
      <c r="AG6" s="1422"/>
    </row>
    <row r="7" spans="1:34" ht="25.2" customHeight="1">
      <c r="A7" s="265"/>
      <c r="B7" s="1415" t="s">
        <v>348</v>
      </c>
      <c r="C7" s="1415"/>
      <c r="D7" s="1415"/>
      <c r="E7" s="1415"/>
      <c r="F7" s="1415"/>
      <c r="G7" s="1415"/>
      <c r="H7" s="1415"/>
      <c r="I7" s="1415"/>
      <c r="J7" s="1415"/>
      <c r="K7" s="266"/>
      <c r="L7" s="1378"/>
      <c r="M7" s="1379"/>
      <c r="N7" s="1379"/>
      <c r="O7" s="1379"/>
      <c r="P7" s="1379"/>
      <c r="Q7" s="1379"/>
      <c r="R7" s="1379"/>
      <c r="S7" s="1379"/>
      <c r="T7" s="1379"/>
      <c r="U7" s="1379"/>
      <c r="V7" s="1379"/>
      <c r="W7" s="1379"/>
      <c r="X7" s="1379"/>
      <c r="Y7" s="1379"/>
      <c r="Z7" s="1379"/>
      <c r="AA7" s="1379"/>
      <c r="AB7" s="1379"/>
      <c r="AC7" s="1379"/>
      <c r="AD7" s="1379"/>
      <c r="AE7" s="1379"/>
      <c r="AF7" s="1379"/>
      <c r="AG7" s="1380"/>
    </row>
    <row r="8" spans="1:34" ht="25.2" customHeight="1">
      <c r="A8" s="265"/>
      <c r="B8" s="1415" t="s">
        <v>347</v>
      </c>
      <c r="C8" s="1415"/>
      <c r="D8" s="1415"/>
      <c r="E8" s="1415"/>
      <c r="F8" s="1415"/>
      <c r="G8" s="1415"/>
      <c r="H8" s="1415"/>
      <c r="I8" s="1415"/>
      <c r="J8" s="1415"/>
      <c r="K8" s="213"/>
      <c r="L8" s="1378"/>
      <c r="M8" s="1379"/>
      <c r="N8" s="1379"/>
      <c r="O8" s="1379"/>
      <c r="P8" s="1379"/>
      <c r="Q8" s="1379"/>
      <c r="R8" s="1379"/>
      <c r="S8" s="1379"/>
      <c r="T8" s="1379"/>
      <c r="U8" s="1379"/>
      <c r="V8" s="1379"/>
      <c r="W8" s="1379"/>
      <c r="X8" s="1379"/>
      <c r="Y8" s="1379"/>
      <c r="Z8" s="1379"/>
      <c r="AA8" s="1379"/>
      <c r="AB8" s="1379"/>
      <c r="AC8" s="1379"/>
      <c r="AD8" s="1379"/>
      <c r="AE8" s="1379"/>
      <c r="AF8" s="1379"/>
      <c r="AG8" s="1380"/>
    </row>
    <row r="9" spans="1:34" ht="25.2" customHeight="1">
      <c r="A9" s="269"/>
      <c r="B9" s="1295" t="s">
        <v>354</v>
      </c>
      <c r="C9" s="1295"/>
      <c r="D9" s="1295"/>
      <c r="E9" s="1295"/>
      <c r="F9" s="1295"/>
      <c r="G9" s="1295"/>
      <c r="H9" s="1295"/>
      <c r="I9" s="1295"/>
      <c r="J9" s="1295"/>
      <c r="K9" s="377"/>
      <c r="L9" s="1307"/>
      <c r="M9" s="1308"/>
      <c r="N9" s="376" t="s">
        <v>353</v>
      </c>
      <c r="O9" s="376"/>
      <c r="P9" s="228"/>
      <c r="Q9" s="228"/>
      <c r="R9" s="228"/>
      <c r="S9" s="228"/>
      <c r="T9" s="228"/>
      <c r="U9" s="228"/>
      <c r="V9" s="313"/>
      <c r="W9" s="313"/>
      <c r="X9" s="313"/>
      <c r="Y9" s="313"/>
      <c r="Z9" s="313"/>
      <c r="AA9" s="313"/>
      <c r="AB9" s="313"/>
      <c r="AC9" s="313"/>
      <c r="AD9" s="375"/>
      <c r="AE9" s="228"/>
      <c r="AF9" s="375"/>
      <c r="AG9" s="374"/>
    </row>
    <row r="10" spans="1:34" ht="25.2" customHeight="1">
      <c r="A10" s="323"/>
      <c r="B10" s="1296"/>
      <c r="C10" s="1296"/>
      <c r="D10" s="1296"/>
      <c r="E10" s="1296"/>
      <c r="F10" s="1296"/>
      <c r="G10" s="1296"/>
      <c r="H10" s="1296"/>
      <c r="I10" s="1296"/>
      <c r="J10" s="1296"/>
      <c r="K10" s="371"/>
      <c r="L10" s="1309"/>
      <c r="M10" s="1310"/>
      <c r="N10" s="373" t="s">
        <v>351</v>
      </c>
      <c r="O10" s="373"/>
      <c r="P10" s="373"/>
      <c r="Q10" s="373"/>
      <c r="R10" s="373"/>
      <c r="S10" s="373"/>
      <c r="T10" s="373"/>
      <c r="U10" s="373"/>
      <c r="V10" s="373"/>
      <c r="W10" s="373"/>
      <c r="X10" s="373"/>
      <c r="Y10" s="373"/>
      <c r="Z10" s="373"/>
      <c r="AA10" s="373"/>
      <c r="AB10" s="372"/>
      <c r="AC10" s="372"/>
      <c r="AD10" s="372"/>
      <c r="AE10" s="373"/>
      <c r="AF10" s="372"/>
      <c r="AG10" s="362"/>
    </row>
    <row r="11" spans="1:34" ht="25.2" customHeight="1">
      <c r="A11" s="323"/>
      <c r="B11" s="1296"/>
      <c r="C11" s="1296"/>
      <c r="D11" s="1296"/>
      <c r="E11" s="1296"/>
      <c r="F11" s="1296"/>
      <c r="G11" s="1296"/>
      <c r="H11" s="1296"/>
      <c r="I11" s="1296"/>
      <c r="J11" s="1296"/>
      <c r="K11" s="371"/>
      <c r="L11" s="370"/>
      <c r="M11" s="369" t="s">
        <v>350</v>
      </c>
      <c r="N11" s="368"/>
      <c r="O11" s="368"/>
      <c r="P11" s="368"/>
      <c r="Q11" s="368"/>
      <c r="R11" s="368"/>
      <c r="S11" s="367"/>
      <c r="T11" s="1311"/>
      <c r="U11" s="1312"/>
      <c r="V11" s="1312"/>
      <c r="W11" s="1312"/>
      <c r="X11" s="1312"/>
      <c r="Y11" s="1312"/>
      <c r="Z11" s="1312"/>
      <c r="AA11" s="1312"/>
      <c r="AB11" s="1312"/>
      <c r="AC11" s="1312"/>
      <c r="AD11" s="1312"/>
      <c r="AE11" s="1312"/>
      <c r="AF11" s="1312"/>
      <c r="AG11" s="1313"/>
    </row>
    <row r="12" spans="1:34" ht="25.2" customHeight="1">
      <c r="A12" s="358"/>
      <c r="B12" s="1297"/>
      <c r="C12" s="1297"/>
      <c r="D12" s="1297"/>
      <c r="E12" s="1297"/>
      <c r="F12" s="1297"/>
      <c r="G12" s="1297"/>
      <c r="H12" s="1297"/>
      <c r="I12" s="1297"/>
      <c r="J12" s="1297"/>
      <c r="K12" s="366"/>
      <c r="L12" s="7"/>
      <c r="M12" s="365" t="s">
        <v>349</v>
      </c>
      <c r="N12" s="8"/>
      <c r="O12" s="8"/>
      <c r="P12" s="8"/>
      <c r="Q12" s="8"/>
      <c r="R12" s="8"/>
      <c r="S12" s="364"/>
      <c r="T12" s="1436"/>
      <c r="U12" s="1437"/>
      <c r="V12" s="1437"/>
      <c r="W12" s="1437"/>
      <c r="X12" s="1437"/>
      <c r="Y12" s="1437"/>
      <c r="Z12" s="1437"/>
      <c r="AA12" s="1437"/>
      <c r="AB12" s="1437"/>
      <c r="AC12" s="1437"/>
      <c r="AD12" s="1437"/>
      <c r="AE12" s="1437"/>
      <c r="AF12" s="1437"/>
      <c r="AG12" s="1438"/>
    </row>
    <row r="13" spans="1:34" ht="25.2" customHeight="1">
      <c r="A13" s="269"/>
      <c r="B13" s="1295" t="s">
        <v>346</v>
      </c>
      <c r="C13" s="1295"/>
      <c r="D13" s="1295"/>
      <c r="E13" s="1295"/>
      <c r="F13" s="1295"/>
      <c r="G13" s="1295"/>
      <c r="H13" s="1295"/>
      <c r="I13" s="1295"/>
      <c r="J13" s="1295"/>
      <c r="K13" s="377"/>
      <c r="L13" s="1307"/>
      <c r="M13" s="1308"/>
      <c r="N13" s="376" t="s">
        <v>345</v>
      </c>
      <c r="O13" s="376"/>
      <c r="P13" s="228"/>
      <c r="Q13" s="228"/>
      <c r="R13" s="228"/>
      <c r="S13" s="228"/>
      <c r="T13" s="228"/>
      <c r="U13" s="228"/>
      <c r="V13" s="313"/>
      <c r="W13" s="313"/>
      <c r="X13" s="313"/>
      <c r="Y13" s="313"/>
      <c r="Z13" s="313"/>
      <c r="AA13" s="313"/>
      <c r="AB13" s="313"/>
      <c r="AC13" s="313"/>
      <c r="AD13" s="375"/>
      <c r="AE13" s="228"/>
      <c r="AF13" s="375"/>
      <c r="AG13" s="374"/>
    </row>
    <row r="14" spans="1:34" ht="25.2" customHeight="1">
      <c r="A14" s="323"/>
      <c r="B14" s="1296"/>
      <c r="C14" s="1296"/>
      <c r="D14" s="1296"/>
      <c r="E14" s="1296"/>
      <c r="F14" s="1296"/>
      <c r="G14" s="1296"/>
      <c r="H14" s="1296"/>
      <c r="I14" s="1296"/>
      <c r="J14" s="1296"/>
      <c r="K14" s="371"/>
      <c r="L14" s="1309"/>
      <c r="M14" s="1310"/>
      <c r="N14" s="373" t="s">
        <v>344</v>
      </c>
      <c r="O14" s="373"/>
      <c r="P14" s="373"/>
      <c r="Q14" s="373"/>
      <c r="R14" s="373"/>
      <c r="S14" s="373"/>
      <c r="T14" s="373"/>
      <c r="U14" s="373"/>
      <c r="V14" s="373"/>
      <c r="W14" s="373"/>
      <c r="X14" s="373"/>
      <c r="Y14" s="373"/>
      <c r="Z14" s="373"/>
      <c r="AA14" s="373"/>
      <c r="AB14" s="372"/>
      <c r="AC14" s="372"/>
      <c r="AD14" s="372"/>
      <c r="AE14" s="373"/>
      <c r="AF14" s="372"/>
      <c r="AG14" s="362"/>
    </row>
    <row r="15" spans="1:34" ht="25.2" customHeight="1">
      <c r="A15" s="323"/>
      <c r="B15" s="1296"/>
      <c r="C15" s="1296"/>
      <c r="D15" s="1296"/>
      <c r="E15" s="1296"/>
      <c r="F15" s="1296"/>
      <c r="G15" s="1296"/>
      <c r="H15" s="1296"/>
      <c r="I15" s="1296"/>
      <c r="J15" s="1296"/>
      <c r="K15" s="371"/>
      <c r="L15" s="370"/>
      <c r="M15" s="369" t="s">
        <v>343</v>
      </c>
      <c r="N15" s="368"/>
      <c r="O15" s="368"/>
      <c r="P15" s="368"/>
      <c r="Q15" s="368"/>
      <c r="R15" s="368"/>
      <c r="S15" s="367"/>
      <c r="T15" s="1311"/>
      <c r="U15" s="1312"/>
      <c r="V15" s="1312"/>
      <c r="W15" s="1312"/>
      <c r="X15" s="1312"/>
      <c r="Y15" s="1312"/>
      <c r="Z15" s="1312"/>
      <c r="AA15" s="1312"/>
      <c r="AB15" s="1312"/>
      <c r="AC15" s="1312"/>
      <c r="AD15" s="1312"/>
      <c r="AE15" s="1312"/>
      <c r="AF15" s="1312"/>
      <c r="AG15" s="1313"/>
    </row>
    <row r="16" spans="1:34" ht="25.2" customHeight="1" thickBot="1">
      <c r="A16" s="568"/>
      <c r="B16" s="1441"/>
      <c r="C16" s="1441"/>
      <c r="D16" s="1441"/>
      <c r="E16" s="1441"/>
      <c r="F16" s="1441"/>
      <c r="G16" s="1441"/>
      <c r="H16" s="1441"/>
      <c r="I16" s="1441"/>
      <c r="J16" s="1441"/>
      <c r="K16" s="569"/>
      <c r="L16" s="570"/>
      <c r="M16" s="571" t="s">
        <v>342</v>
      </c>
      <c r="N16" s="206"/>
      <c r="O16" s="206"/>
      <c r="P16" s="206"/>
      <c r="Q16" s="206"/>
      <c r="R16" s="206"/>
      <c r="S16" s="572"/>
      <c r="T16" s="1301"/>
      <c r="U16" s="1302"/>
      <c r="V16" s="1302"/>
      <c r="W16" s="1302"/>
      <c r="X16" s="1302"/>
      <c r="Y16" s="1302"/>
      <c r="Z16" s="1302"/>
      <c r="AA16" s="1302"/>
      <c r="AB16" s="1302"/>
      <c r="AC16" s="1302"/>
      <c r="AD16" s="1302"/>
      <c r="AE16" s="1302"/>
      <c r="AF16" s="1302"/>
      <c r="AG16" s="1303"/>
      <c r="AH16" s="1"/>
    </row>
    <row r="17" spans="1:43" ht="9.6" customHeight="1"/>
    <row r="18" spans="1:43" s="27" customFormat="1" ht="18.600000000000001" customHeight="1" thickBot="1">
      <c r="A18" s="6" t="s">
        <v>694</v>
      </c>
      <c r="B18" s="52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462"/>
    </row>
    <row r="19" spans="1:43" s="27" customFormat="1" ht="24.6" customHeight="1">
      <c r="A19" s="1442" t="s">
        <v>633</v>
      </c>
      <c r="B19" s="1443"/>
      <c r="C19" s="1443"/>
      <c r="D19" s="1443"/>
      <c r="E19" s="1443"/>
      <c r="F19" s="1512"/>
      <c r="G19" s="1512"/>
      <c r="H19" s="1512"/>
      <c r="I19" s="1512"/>
      <c r="J19" s="1512"/>
      <c r="K19" s="1512"/>
      <c r="L19" s="1512"/>
      <c r="M19" s="1512"/>
      <c r="N19" s="1512"/>
      <c r="O19" s="1512"/>
      <c r="P19" s="1512"/>
      <c r="Q19" s="1512"/>
      <c r="R19" s="1512"/>
      <c r="S19" s="1512"/>
      <c r="T19" s="1512"/>
      <c r="U19" s="1512"/>
      <c r="V19" s="1512"/>
      <c r="W19" s="1512"/>
      <c r="X19" s="1512"/>
      <c r="Y19" s="1512"/>
      <c r="Z19" s="1512"/>
      <c r="AA19" s="1512"/>
      <c r="AB19" s="1512"/>
      <c r="AC19" s="1512"/>
      <c r="AD19" s="1512"/>
      <c r="AE19" s="1512"/>
      <c r="AF19" s="1512"/>
      <c r="AG19" s="1513"/>
      <c r="AH19" s="462"/>
      <c r="AI19" s="1" t="s">
        <v>286</v>
      </c>
      <c r="AJ19" s="1"/>
      <c r="AK19" s="1"/>
      <c r="AM19" s="1"/>
      <c r="AN19" s="1"/>
      <c r="AO19" s="1"/>
      <c r="AP19" s="1"/>
      <c r="AQ19" s="1"/>
    </row>
    <row r="20" spans="1:43" s="27" customFormat="1" ht="18" customHeight="1">
      <c r="A20" s="955" t="s">
        <v>692</v>
      </c>
      <c r="B20" s="956"/>
      <c r="C20" s="956"/>
      <c r="D20" s="956"/>
      <c r="E20" s="957"/>
      <c r="F20" s="944" t="s">
        <v>676</v>
      </c>
      <c r="G20" s="944"/>
      <c r="H20" s="944"/>
      <c r="I20" s="944"/>
      <c r="J20" s="944"/>
      <c r="K20" s="944"/>
      <c r="L20" s="1002" t="s">
        <v>664</v>
      </c>
      <c r="M20" s="962"/>
      <c r="N20" s="962"/>
      <c r="O20" s="962"/>
      <c r="P20" s="962"/>
      <c r="Q20" s="1005"/>
      <c r="R20" s="1002" t="s">
        <v>662</v>
      </c>
      <c r="S20" s="962"/>
      <c r="T20" s="1005"/>
      <c r="U20" s="1002" t="s">
        <v>677</v>
      </c>
      <c r="V20" s="962"/>
      <c r="W20" s="962"/>
      <c r="X20" s="962"/>
      <c r="Y20" s="962"/>
      <c r="Z20" s="962"/>
      <c r="AA20" s="962"/>
      <c r="AB20" s="962"/>
      <c r="AC20" s="962"/>
      <c r="AD20" s="962"/>
      <c r="AE20" s="962"/>
      <c r="AF20" s="962"/>
      <c r="AG20" s="963"/>
      <c r="AH20" s="462"/>
      <c r="AI20" s="1" t="s">
        <v>377</v>
      </c>
      <c r="AJ20" s="1"/>
      <c r="AK20" s="1"/>
      <c r="AM20" s="1"/>
      <c r="AN20" s="1"/>
      <c r="AO20" s="1"/>
      <c r="AP20" s="1"/>
      <c r="AQ20" s="1"/>
    </row>
    <row r="21" spans="1:43" s="27" customFormat="1" ht="18" customHeight="1">
      <c r="A21" s="914"/>
      <c r="B21" s="796"/>
      <c r="C21" s="796"/>
      <c r="D21" s="796"/>
      <c r="E21" s="958"/>
      <c r="F21" s="1011" t="s">
        <v>327</v>
      </c>
      <c r="G21" s="1011"/>
      <c r="H21" s="1011"/>
      <c r="I21" s="1011"/>
      <c r="J21" s="1011"/>
      <c r="K21" s="1011"/>
      <c r="L21" s="1011"/>
      <c r="M21" s="1011"/>
      <c r="N21" s="1011"/>
      <c r="O21" s="1011"/>
      <c r="P21" s="1011"/>
      <c r="Q21" s="1011"/>
      <c r="R21" s="1011"/>
      <c r="S21" s="1011"/>
      <c r="T21" s="1011"/>
      <c r="U21" s="1011"/>
      <c r="V21" s="1011"/>
      <c r="W21" s="1011"/>
      <c r="X21" s="1011"/>
      <c r="Y21" s="1011"/>
      <c r="Z21" s="1011"/>
      <c r="AA21" s="1011"/>
      <c r="AB21" s="1011"/>
      <c r="AC21" s="1011"/>
      <c r="AD21" s="1011"/>
      <c r="AE21" s="1011"/>
      <c r="AF21" s="1011"/>
      <c r="AG21" s="1012"/>
      <c r="AH21" s="462"/>
      <c r="AI21" s="1" t="s">
        <v>376</v>
      </c>
      <c r="AJ21" s="1"/>
      <c r="AK21" s="1"/>
      <c r="AM21" s="1"/>
      <c r="AN21" s="1"/>
      <c r="AO21" s="1"/>
      <c r="AP21" s="1"/>
      <c r="AQ21" s="1"/>
    </row>
    <row r="22" spans="1:43" s="27" customFormat="1" ht="18" customHeight="1">
      <c r="A22" s="914"/>
      <c r="B22" s="796"/>
      <c r="C22" s="796"/>
      <c r="D22" s="796"/>
      <c r="E22" s="958"/>
      <c r="F22" s="1011"/>
      <c r="G22" s="1011"/>
      <c r="H22" s="1011"/>
      <c r="I22" s="1011"/>
      <c r="J22" s="1011"/>
      <c r="K22" s="1011"/>
      <c r="L22" s="1011"/>
      <c r="M22" s="1011"/>
      <c r="N22" s="1011"/>
      <c r="O22" s="1011"/>
      <c r="P22" s="1011"/>
      <c r="Q22" s="1011"/>
      <c r="R22" s="1011"/>
      <c r="S22" s="1011"/>
      <c r="T22" s="1011"/>
      <c r="U22" s="1011"/>
      <c r="V22" s="1011"/>
      <c r="W22" s="1011"/>
      <c r="X22" s="1011"/>
      <c r="Y22" s="1011"/>
      <c r="Z22" s="1011"/>
      <c r="AA22" s="1011"/>
      <c r="AB22" s="1011"/>
      <c r="AC22" s="1011"/>
      <c r="AD22" s="1011"/>
      <c r="AE22" s="1011"/>
      <c r="AF22" s="1011"/>
      <c r="AG22" s="1012"/>
      <c r="AH22" s="462"/>
      <c r="AI22" s="1" t="s">
        <v>375</v>
      </c>
      <c r="AJ22" s="1"/>
      <c r="AK22" s="1"/>
      <c r="AM22" s="1"/>
      <c r="AN22" s="1"/>
      <c r="AO22" s="1"/>
      <c r="AP22" s="1"/>
      <c r="AQ22" s="1"/>
    </row>
    <row r="23" spans="1:43" s="27" customFormat="1" ht="18" customHeight="1">
      <c r="A23" s="914"/>
      <c r="B23" s="796"/>
      <c r="C23" s="796"/>
      <c r="D23" s="796"/>
      <c r="E23" s="958"/>
      <c r="F23" s="1011"/>
      <c r="G23" s="1011"/>
      <c r="H23" s="1011"/>
      <c r="I23" s="1011"/>
      <c r="J23" s="1011"/>
      <c r="K23" s="1011"/>
      <c r="L23" s="1011"/>
      <c r="M23" s="1011"/>
      <c r="N23" s="1011"/>
      <c r="O23" s="1011"/>
      <c r="P23" s="1011"/>
      <c r="Q23" s="1011"/>
      <c r="R23" s="1011"/>
      <c r="S23" s="1011"/>
      <c r="T23" s="1011"/>
      <c r="U23" s="1011"/>
      <c r="V23" s="1011"/>
      <c r="W23" s="1011"/>
      <c r="X23" s="1011"/>
      <c r="Y23" s="1011"/>
      <c r="Z23" s="1011"/>
      <c r="AA23" s="1011"/>
      <c r="AB23" s="1011"/>
      <c r="AC23" s="1011"/>
      <c r="AD23" s="1011"/>
      <c r="AE23" s="1011"/>
      <c r="AF23" s="1011"/>
      <c r="AG23" s="1012"/>
      <c r="AH23" s="462"/>
      <c r="AI23" s="1" t="s">
        <v>374</v>
      </c>
      <c r="AJ23" s="1"/>
      <c r="AK23" s="1"/>
      <c r="AM23" s="1"/>
      <c r="AN23" s="1"/>
      <c r="AO23" s="1"/>
      <c r="AP23" s="1"/>
      <c r="AQ23" s="1"/>
    </row>
    <row r="24" spans="1:43" s="27" customFormat="1" ht="33" customHeight="1">
      <c r="A24" s="914"/>
      <c r="B24" s="796"/>
      <c r="C24" s="796"/>
      <c r="D24" s="796"/>
      <c r="E24" s="958"/>
      <c r="F24" s="1011"/>
      <c r="G24" s="1011"/>
      <c r="H24" s="1011"/>
      <c r="I24" s="1011"/>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2"/>
      <c r="AH24" s="462"/>
      <c r="AI24" s="1" t="s">
        <v>373</v>
      </c>
      <c r="AJ24" s="1"/>
      <c r="AK24" s="1"/>
      <c r="AM24" s="1"/>
      <c r="AN24" s="1"/>
      <c r="AO24" s="1"/>
      <c r="AP24" s="1"/>
      <c r="AQ24" s="1"/>
    </row>
    <row r="25" spans="1:43" s="27" customFormat="1" ht="18" customHeight="1">
      <c r="A25" s="959"/>
      <c r="B25" s="960"/>
      <c r="C25" s="960"/>
      <c r="D25" s="960"/>
      <c r="E25" s="961"/>
      <c r="F25" s="1011"/>
      <c r="G25" s="1011"/>
      <c r="H25" s="1011"/>
      <c r="I25" s="1011"/>
      <c r="J25" s="1011"/>
      <c r="K25" s="1011"/>
      <c r="L25" s="1011"/>
      <c r="M25" s="1011"/>
      <c r="N25" s="1011"/>
      <c r="O25" s="1011"/>
      <c r="P25" s="1011"/>
      <c r="Q25" s="1011"/>
      <c r="R25" s="1011"/>
      <c r="S25" s="1011"/>
      <c r="T25" s="1011"/>
      <c r="U25" s="1011"/>
      <c r="V25" s="1011"/>
      <c r="W25" s="1011"/>
      <c r="X25" s="1011"/>
      <c r="Y25" s="1011"/>
      <c r="Z25" s="1011"/>
      <c r="AA25" s="1011"/>
      <c r="AB25" s="1011"/>
      <c r="AC25" s="1011"/>
      <c r="AD25" s="1011"/>
      <c r="AE25" s="1011"/>
      <c r="AF25" s="1011"/>
      <c r="AG25" s="1012"/>
      <c r="AH25" s="462"/>
    </row>
    <row r="26" spans="1:43" s="27" customFormat="1" ht="77.400000000000006" customHeight="1">
      <c r="A26" s="1009" t="s">
        <v>693</v>
      </c>
      <c r="B26" s="1010"/>
      <c r="C26" s="1010"/>
      <c r="D26" s="1010"/>
      <c r="E26" s="1010"/>
      <c r="F26" s="1514"/>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1439"/>
      <c r="AE26" s="1439"/>
      <c r="AF26" s="1439"/>
      <c r="AG26" s="1440"/>
      <c r="AH26" s="462"/>
      <c r="AI26" s="1523" t="s">
        <v>745</v>
      </c>
      <c r="AJ26" s="1523"/>
      <c r="AK26" s="1523"/>
      <c r="AL26" s="1523"/>
      <c r="AM26" s="1523"/>
    </row>
    <row r="27" spans="1:43" s="27" customFormat="1" ht="25.2" customHeight="1">
      <c r="A27" s="914" t="s">
        <v>215</v>
      </c>
      <c r="B27" s="797"/>
      <c r="C27" s="797"/>
      <c r="D27" s="797"/>
      <c r="E27" s="797"/>
      <c r="F27" s="915"/>
      <c r="G27" s="1449" t="s">
        <v>212</v>
      </c>
      <c r="H27" s="1450"/>
      <c r="I27" s="1450"/>
      <c r="J27" s="1450"/>
      <c r="K27" s="1450"/>
      <c r="L27" s="1451"/>
      <c r="M27" s="1452"/>
      <c r="N27" s="1453"/>
      <c r="O27" s="1453"/>
      <c r="P27" s="1453"/>
      <c r="Q27" s="1453"/>
      <c r="R27" s="1453"/>
      <c r="S27" s="1453"/>
      <c r="T27" s="1453"/>
      <c r="U27" s="1453"/>
      <c r="V27" s="1453"/>
      <c r="W27" s="1453"/>
      <c r="X27" s="1453"/>
      <c r="Y27" s="1453"/>
      <c r="Z27" s="1453"/>
      <c r="AA27" s="1453"/>
      <c r="AB27" s="1453"/>
      <c r="AC27" s="1453"/>
      <c r="AD27" s="1453"/>
      <c r="AE27" s="1453"/>
      <c r="AF27" s="1453"/>
      <c r="AG27" s="1454"/>
      <c r="AH27" s="462"/>
    </row>
    <row r="28" spans="1:43" s="27" customFormat="1" ht="25.2" customHeight="1">
      <c r="A28" s="1015"/>
      <c r="B28" s="1016"/>
      <c r="C28" s="1016"/>
      <c r="D28" s="1016"/>
      <c r="E28" s="1016"/>
      <c r="F28" s="1017"/>
      <c r="G28" s="839" t="s">
        <v>21</v>
      </c>
      <c r="H28" s="814"/>
      <c r="I28" s="814"/>
      <c r="J28" s="814"/>
      <c r="K28" s="814"/>
      <c r="L28" s="815"/>
      <c r="M28" s="816"/>
      <c r="N28" s="817"/>
      <c r="O28" s="817"/>
      <c r="P28" s="817"/>
      <c r="Q28" s="817"/>
      <c r="R28" s="817"/>
      <c r="S28" s="817"/>
      <c r="T28" s="817"/>
      <c r="U28" s="817"/>
      <c r="V28" s="817"/>
      <c r="W28" s="817"/>
      <c r="X28" s="817"/>
      <c r="Y28" s="817"/>
      <c r="Z28" s="817"/>
      <c r="AA28" s="817"/>
      <c r="AB28" s="817"/>
      <c r="AC28" s="817"/>
      <c r="AD28" s="817"/>
      <c r="AE28" s="817"/>
      <c r="AF28" s="817"/>
      <c r="AG28" s="818"/>
      <c r="AH28" s="462"/>
    </row>
    <row r="29" spans="1:43" s="27" customFormat="1" ht="25.2" customHeight="1">
      <c r="A29" s="212"/>
      <c r="B29" s="886" t="s">
        <v>24</v>
      </c>
      <c r="C29" s="886"/>
      <c r="D29" s="886"/>
      <c r="E29" s="886"/>
      <c r="F29" s="886"/>
      <c r="G29" s="886"/>
      <c r="H29" s="886"/>
      <c r="I29" s="886"/>
      <c r="J29" s="886"/>
      <c r="K29" s="886"/>
      <c r="L29" s="217"/>
      <c r="M29" s="980">
        <f>K87</f>
        <v>0</v>
      </c>
      <c r="N29" s="981"/>
      <c r="O29" s="981"/>
      <c r="P29" s="981"/>
      <c r="Q29" s="981"/>
      <c r="R29" s="981"/>
      <c r="S29" s="981"/>
      <c r="T29" s="981"/>
      <c r="U29" s="981"/>
      <c r="V29" s="981"/>
      <c r="W29" s="981"/>
      <c r="X29" s="981"/>
      <c r="Y29" s="981"/>
      <c r="Z29" s="981"/>
      <c r="AA29" s="981"/>
      <c r="AB29" s="981"/>
      <c r="AC29" s="981"/>
      <c r="AD29" s="977" t="s">
        <v>699</v>
      </c>
      <c r="AE29" s="977"/>
      <c r="AF29" s="977"/>
      <c r="AG29" s="978"/>
      <c r="AI29" s="27" t="s">
        <v>327</v>
      </c>
    </row>
    <row r="30" spans="1:43" s="27" customFormat="1" ht="25.2" customHeight="1">
      <c r="A30" s="212"/>
      <c r="B30" s="886" t="s">
        <v>22</v>
      </c>
      <c r="C30" s="886"/>
      <c r="D30" s="886"/>
      <c r="E30" s="886"/>
      <c r="F30" s="886"/>
      <c r="G30" s="886"/>
      <c r="H30" s="886"/>
      <c r="I30" s="886"/>
      <c r="J30" s="886"/>
      <c r="K30" s="886"/>
      <c r="L30" s="217"/>
      <c r="M30" s="980">
        <f>R87</f>
        <v>0</v>
      </c>
      <c r="N30" s="981"/>
      <c r="O30" s="981"/>
      <c r="P30" s="981"/>
      <c r="Q30" s="981"/>
      <c r="R30" s="981"/>
      <c r="S30" s="981"/>
      <c r="T30" s="981"/>
      <c r="U30" s="981"/>
      <c r="V30" s="981"/>
      <c r="W30" s="981"/>
      <c r="X30" s="981"/>
      <c r="Y30" s="981"/>
      <c r="Z30" s="981"/>
      <c r="AA30" s="981"/>
      <c r="AB30" s="981"/>
      <c r="AC30" s="981"/>
      <c r="AD30" s="977" t="s">
        <v>699</v>
      </c>
      <c r="AE30" s="977"/>
      <c r="AF30" s="977"/>
      <c r="AG30" s="978"/>
      <c r="AI30" s="27" t="s">
        <v>327</v>
      </c>
    </row>
    <row r="31" spans="1:43" s="27" customFormat="1" ht="25.2" customHeight="1">
      <c r="A31" s="212"/>
      <c r="B31" s="886" t="s">
        <v>23</v>
      </c>
      <c r="C31" s="886"/>
      <c r="D31" s="886"/>
      <c r="E31" s="886"/>
      <c r="F31" s="886"/>
      <c r="G31" s="886"/>
      <c r="H31" s="886"/>
      <c r="I31" s="886"/>
      <c r="J31" s="886"/>
      <c r="K31" s="886"/>
      <c r="L31" s="217"/>
      <c r="M31" s="980">
        <f>J77</f>
        <v>0</v>
      </c>
      <c r="N31" s="981"/>
      <c r="O31" s="981"/>
      <c r="P31" s="981"/>
      <c r="Q31" s="981"/>
      <c r="R31" s="981"/>
      <c r="S31" s="981"/>
      <c r="T31" s="981"/>
      <c r="U31" s="981"/>
      <c r="V31" s="981"/>
      <c r="W31" s="981"/>
      <c r="X31" s="981"/>
      <c r="Y31" s="981"/>
      <c r="Z31" s="981"/>
      <c r="AA31" s="981"/>
      <c r="AB31" s="981"/>
      <c r="AC31" s="981"/>
      <c r="AD31" s="977" t="s">
        <v>2</v>
      </c>
      <c r="AE31" s="977"/>
      <c r="AF31" s="977"/>
      <c r="AG31" s="978"/>
    </row>
    <row r="32" spans="1:43" s="27" customFormat="1" ht="25.2" customHeight="1">
      <c r="A32" s="943" t="s">
        <v>665</v>
      </c>
      <c r="B32" s="944"/>
      <c r="C32" s="944"/>
      <c r="D32" s="944"/>
      <c r="E32" s="944"/>
      <c r="F32" s="944"/>
      <c r="G32" s="985" t="s">
        <v>666</v>
      </c>
      <c r="H32" s="985"/>
      <c r="I32" s="985"/>
      <c r="J32" s="985"/>
      <c r="K32" s="1314"/>
      <c r="L32" s="1315"/>
      <c r="M32" s="1315"/>
      <c r="N32" s="218" t="s">
        <v>635</v>
      </c>
      <c r="O32" s="1315"/>
      <c r="P32" s="1315"/>
      <c r="Q32" s="218" t="s">
        <v>636</v>
      </c>
      <c r="R32" s="1315"/>
      <c r="S32" s="1315"/>
      <c r="T32" s="217" t="s">
        <v>637</v>
      </c>
      <c r="U32" s="990" t="s">
        <v>94</v>
      </c>
      <c r="V32" s="991"/>
      <c r="W32" s="991"/>
      <c r="X32" s="991"/>
      <c r="Y32" s="991"/>
      <c r="Z32" s="991"/>
      <c r="AA32" s="991"/>
      <c r="AB32" s="991"/>
      <c r="AC32" s="991"/>
      <c r="AD32" s="991"/>
      <c r="AE32" s="991"/>
      <c r="AF32" s="991"/>
      <c r="AG32" s="992"/>
    </row>
    <row r="33" spans="1:36" s="27" customFormat="1" ht="25.2" customHeight="1" thickBot="1">
      <c r="A33" s="945"/>
      <c r="B33" s="946"/>
      <c r="C33" s="946"/>
      <c r="D33" s="946"/>
      <c r="E33" s="946"/>
      <c r="F33" s="946"/>
      <c r="G33" s="993" t="s">
        <v>667</v>
      </c>
      <c r="H33" s="993"/>
      <c r="I33" s="993"/>
      <c r="J33" s="993"/>
      <c r="K33" s="1316"/>
      <c r="L33" s="1317"/>
      <c r="M33" s="1317"/>
      <c r="N33" s="449" t="s">
        <v>635</v>
      </c>
      <c r="O33" s="1317"/>
      <c r="P33" s="1317"/>
      <c r="Q33" s="449" t="s">
        <v>636</v>
      </c>
      <c r="R33" s="1317"/>
      <c r="S33" s="1317"/>
      <c r="T33" s="221" t="s">
        <v>637</v>
      </c>
      <c r="U33" s="987" t="s">
        <v>225</v>
      </c>
      <c r="V33" s="988"/>
      <c r="W33" s="988"/>
      <c r="X33" s="988"/>
      <c r="Y33" s="988"/>
      <c r="Z33" s="988"/>
      <c r="AA33" s="988"/>
      <c r="AB33" s="988"/>
      <c r="AC33" s="988"/>
      <c r="AD33" s="988"/>
      <c r="AE33" s="988"/>
      <c r="AF33" s="988"/>
      <c r="AG33" s="989"/>
    </row>
    <row r="34" spans="1:36" s="27" customFormat="1" ht="9.75" customHeight="1" thickBot="1">
      <c r="A34" s="1"/>
      <c r="B34" s="225"/>
      <c r="C34" s="225"/>
      <c r="D34" s="225"/>
      <c r="E34" s="225"/>
      <c r="F34" s="225"/>
      <c r="G34" s="225"/>
      <c r="H34" s="225"/>
      <c r="I34" s="225"/>
      <c r="J34" s="225"/>
      <c r="K34" s="225"/>
      <c r="L34" s="226"/>
      <c r="M34" s="1"/>
      <c r="N34" s="1"/>
      <c r="O34" s="1"/>
      <c r="P34" s="1"/>
      <c r="Q34" s="1"/>
      <c r="R34" s="201"/>
      <c r="S34" s="201"/>
      <c r="T34" s="201"/>
      <c r="U34" s="1"/>
      <c r="V34" s="201"/>
      <c r="W34" s="201"/>
      <c r="X34" s="201"/>
      <c r="Y34" s="1"/>
      <c r="Z34" s="201"/>
      <c r="AA34" s="201"/>
      <c r="AB34" s="201"/>
      <c r="AC34" s="1"/>
      <c r="AD34" s="1"/>
      <c r="AE34" s="1"/>
      <c r="AF34" s="1"/>
      <c r="AG34" s="1"/>
      <c r="AH34" s="462"/>
    </row>
    <row r="35" spans="1:36" ht="25.2" customHeight="1">
      <c r="A35" s="1494" t="s">
        <v>698</v>
      </c>
      <c r="B35" s="1495"/>
      <c r="C35" s="1495"/>
      <c r="D35" s="1495"/>
      <c r="E35" s="1495"/>
      <c r="F35" s="1495"/>
      <c r="G35" s="1495"/>
      <c r="H35" s="1495"/>
      <c r="I35" s="1495"/>
      <c r="J35" s="1495"/>
      <c r="K35" s="1495"/>
      <c r="L35" s="1495"/>
      <c r="M35" s="1495"/>
      <c r="N35" s="1495"/>
      <c r="O35" s="345"/>
      <c r="P35" s="345"/>
      <c r="Q35" s="345"/>
      <c r="R35" s="345"/>
      <c r="S35" s="345"/>
      <c r="T35" s="345"/>
      <c r="U35" s="345"/>
      <c r="V35" s="345"/>
      <c r="W35" s="345"/>
      <c r="X35" s="345"/>
      <c r="Y35" s="345"/>
      <c r="Z35" s="345"/>
      <c r="AA35" s="345"/>
      <c r="AB35" s="345"/>
      <c r="AC35" s="345"/>
      <c r="AD35" s="345"/>
      <c r="AE35" s="345"/>
      <c r="AF35" s="345"/>
      <c r="AG35" s="344"/>
      <c r="AH35" s="1"/>
    </row>
    <row r="36" spans="1:36" ht="25.5" customHeight="1">
      <c r="A36" s="1518" t="s">
        <v>748</v>
      </c>
      <c r="B36" s="1519"/>
      <c r="C36" s="1519"/>
      <c r="D36" s="1519"/>
      <c r="E36" s="1519"/>
      <c r="F36" s="1519"/>
      <c r="G36" s="1519"/>
      <c r="H36" s="1519"/>
      <c r="I36" s="1519"/>
      <c r="J36" s="1519"/>
      <c r="K36" s="1519"/>
      <c r="L36" s="1519"/>
      <c r="M36" s="1520"/>
      <c r="N36" s="1378"/>
      <c r="O36" s="1379"/>
      <c r="P36" s="1379"/>
      <c r="Q36" s="1379"/>
      <c r="R36" s="1379"/>
      <c r="S36" s="1379"/>
      <c r="T36" s="1379"/>
      <c r="U36" s="1379"/>
      <c r="V36" s="1379"/>
      <c r="W36" s="1379"/>
      <c r="X36" s="1379"/>
      <c r="Y36" s="1379"/>
      <c r="Z36" s="1379"/>
      <c r="AA36" s="1379"/>
      <c r="AB36" s="1379"/>
      <c r="AC36" s="1379"/>
      <c r="AD36" s="1379"/>
      <c r="AE36" s="1379"/>
      <c r="AF36" s="1379"/>
      <c r="AG36" s="1380"/>
      <c r="AH36" s="1"/>
      <c r="AI36" s="1" t="s">
        <v>613</v>
      </c>
      <c r="AJ36" s="1" t="s">
        <v>613</v>
      </c>
    </row>
    <row r="37" spans="1:36" ht="25.5" customHeight="1">
      <c r="A37" s="1516" t="s">
        <v>749</v>
      </c>
      <c r="B37" s="1517"/>
      <c r="C37" s="1517"/>
      <c r="D37" s="1517"/>
      <c r="E37" s="1517"/>
      <c r="F37" s="1517"/>
      <c r="G37" s="1517"/>
      <c r="H37" s="1517"/>
      <c r="I37" s="1517"/>
      <c r="J37" s="1517"/>
      <c r="K37" s="1517"/>
      <c r="M37" s="585"/>
      <c r="N37" s="1379"/>
      <c r="O37" s="1379"/>
      <c r="P37" s="1379"/>
      <c r="Q37" s="1379"/>
      <c r="R37" s="1379"/>
      <c r="S37" s="1379"/>
      <c r="T37" s="1379"/>
      <c r="U37" s="1379"/>
      <c r="V37" s="1379"/>
      <c r="W37" s="1379"/>
      <c r="X37" s="1379"/>
      <c r="Y37" s="1379"/>
      <c r="Z37" s="1379"/>
      <c r="AA37" s="1379"/>
      <c r="AB37" s="1379"/>
      <c r="AC37" s="1379"/>
      <c r="AD37" s="1379"/>
      <c r="AE37" s="1379"/>
      <c r="AF37" s="1379"/>
      <c r="AG37" s="1380"/>
      <c r="AH37" s="1"/>
      <c r="AI37" s="1" t="s">
        <v>613</v>
      </c>
    </row>
    <row r="38" spans="1:36" ht="25.5" customHeight="1">
      <c r="A38" s="269"/>
      <c r="C38" s="584" t="s">
        <v>372</v>
      </c>
      <c r="D38" s="388"/>
      <c r="E38" s="388"/>
      <c r="F38" s="388"/>
      <c r="G38" s="388"/>
      <c r="H38" s="388"/>
      <c r="I38" s="388"/>
      <c r="J38" s="388"/>
      <c r="K38" s="388"/>
      <c r="L38" s="388"/>
      <c r="M38" s="388"/>
      <c r="N38" s="387"/>
      <c r="O38" s="387"/>
      <c r="P38" s="387"/>
      <c r="Q38" s="387"/>
      <c r="R38" s="387"/>
      <c r="S38" s="387"/>
      <c r="T38" s="387"/>
      <c r="U38" s="387"/>
      <c r="V38" s="387"/>
      <c r="W38" s="387"/>
      <c r="X38" s="387"/>
      <c r="Y38" s="387"/>
      <c r="Z38" s="387"/>
      <c r="AA38" s="387"/>
      <c r="AB38" s="387"/>
      <c r="AC38" s="387"/>
      <c r="AD38" s="387"/>
      <c r="AE38" s="387"/>
      <c r="AF38" s="387"/>
      <c r="AG38" s="386"/>
      <c r="AH38" s="1"/>
    </row>
    <row r="39" spans="1:36" ht="25.5" customHeight="1">
      <c r="A39" s="269"/>
      <c r="C39" s="227" t="s">
        <v>371</v>
      </c>
      <c r="D39" s="228"/>
      <c r="E39" s="228"/>
      <c r="F39" s="228"/>
      <c r="G39" s="228"/>
      <c r="H39" s="228"/>
      <c r="I39" s="228"/>
      <c r="J39" s="228"/>
      <c r="K39" s="228"/>
      <c r="L39" s="228"/>
      <c r="M39" s="213"/>
      <c r="N39" s="1378"/>
      <c r="O39" s="1379"/>
      <c r="P39" s="1379"/>
      <c r="Q39" s="1379"/>
      <c r="R39" s="1379"/>
      <c r="S39" s="1379"/>
      <c r="T39" s="1379"/>
      <c r="U39" s="1379"/>
      <c r="V39" s="1379"/>
      <c r="W39" s="1379"/>
      <c r="X39" s="1379"/>
      <c r="Y39" s="1379"/>
      <c r="Z39" s="1379"/>
      <c r="AA39" s="1379"/>
      <c r="AB39" s="1379"/>
      <c r="AC39" s="1379"/>
      <c r="AD39" s="1379"/>
      <c r="AE39" s="1379"/>
      <c r="AF39" s="1379"/>
      <c r="AG39" s="1380"/>
    </row>
    <row r="40" spans="1:36" ht="25.5" customHeight="1">
      <c r="A40" s="269"/>
      <c r="C40" s="227" t="s">
        <v>370</v>
      </c>
      <c r="D40" s="228"/>
      <c r="E40" s="228"/>
      <c r="F40" s="228"/>
      <c r="G40" s="228"/>
      <c r="H40" s="228"/>
      <c r="I40" s="228"/>
      <c r="J40" s="228"/>
      <c r="K40" s="228"/>
      <c r="L40" s="228"/>
      <c r="M40" s="213"/>
      <c r="N40" s="1376"/>
      <c r="O40" s="1377"/>
      <c r="P40" s="1377"/>
      <c r="Q40" s="1377"/>
      <c r="R40" s="1377"/>
      <c r="S40" s="1377"/>
      <c r="T40" s="1377"/>
      <c r="U40" s="1377"/>
      <c r="V40" s="1377"/>
      <c r="W40" s="1377"/>
      <c r="X40" s="1377"/>
      <c r="Y40" s="1377"/>
      <c r="Z40" s="1377"/>
      <c r="AA40" s="228" t="s">
        <v>369</v>
      </c>
      <c r="AB40" s="228"/>
      <c r="AC40" s="228"/>
      <c r="AD40" s="228"/>
      <c r="AE40" s="228"/>
      <c r="AF40" s="228"/>
      <c r="AG40" s="291"/>
    </row>
    <row r="41" spans="1:36" ht="25.5" customHeight="1" thickBot="1">
      <c r="A41" s="242"/>
      <c r="B41" s="206"/>
      <c r="C41" s="233" t="s">
        <v>368</v>
      </c>
      <c r="D41" s="234"/>
      <c r="E41" s="234"/>
      <c r="F41" s="234"/>
      <c r="G41" s="234"/>
      <c r="H41" s="234"/>
      <c r="I41" s="234"/>
      <c r="J41" s="234"/>
      <c r="K41" s="234"/>
      <c r="L41" s="234"/>
      <c r="M41" s="354"/>
      <c r="N41" s="1521"/>
      <c r="O41" s="1522"/>
      <c r="P41" s="1522"/>
      <c r="Q41" s="1522"/>
      <c r="R41" s="1522"/>
      <c r="S41" s="1522"/>
      <c r="T41" s="1522"/>
      <c r="U41" s="1522"/>
      <c r="V41" s="1522"/>
      <c r="W41" s="1522"/>
      <c r="X41" s="1522"/>
      <c r="Y41" s="1522"/>
      <c r="Z41" s="1522"/>
      <c r="AA41" s="234" t="s">
        <v>45</v>
      </c>
      <c r="AB41" s="234"/>
      <c r="AC41" s="234"/>
      <c r="AD41" s="234"/>
      <c r="AE41" s="234"/>
      <c r="AF41" s="234"/>
      <c r="AG41" s="236"/>
    </row>
    <row r="42" spans="1:36" ht="25.5" customHeight="1">
      <c r="A42" s="1381" t="s">
        <v>750</v>
      </c>
      <c r="B42" s="1382"/>
      <c r="C42" s="1382"/>
      <c r="D42" s="1382"/>
      <c r="E42" s="1382"/>
      <c r="F42" s="1382"/>
      <c r="G42" s="1382"/>
      <c r="H42" s="1382"/>
      <c r="I42" s="1382"/>
      <c r="J42" s="1382"/>
      <c r="K42" s="1382"/>
      <c r="L42" s="1382"/>
      <c r="M42" s="1382"/>
      <c r="N42" s="1382"/>
      <c r="O42" s="1382"/>
      <c r="P42" s="1382"/>
      <c r="Q42" s="1382"/>
      <c r="R42" s="1382"/>
      <c r="S42" s="275"/>
      <c r="T42" s="275"/>
      <c r="U42" s="275"/>
      <c r="V42" s="275"/>
      <c r="W42" s="275"/>
      <c r="X42" s="275"/>
      <c r="Y42" s="275"/>
      <c r="Z42" s="275"/>
      <c r="AA42" s="322"/>
      <c r="AB42" s="322"/>
      <c r="AC42" s="322"/>
      <c r="AD42" s="322"/>
      <c r="AE42" s="322"/>
      <c r="AF42" s="322"/>
      <c r="AG42" s="321"/>
    </row>
    <row r="43" spans="1:36" ht="25.5" customHeight="1">
      <c r="A43" s="353" t="s">
        <v>327</v>
      </c>
      <c r="B43" s="1415" t="s">
        <v>367</v>
      </c>
      <c r="C43" s="1415"/>
      <c r="D43" s="1415"/>
      <c r="E43" s="1415"/>
      <c r="F43" s="1415"/>
      <c r="G43" s="1415"/>
      <c r="H43" s="1415"/>
      <c r="I43" s="1415"/>
      <c r="J43" s="1415"/>
      <c r="K43" s="1415"/>
      <c r="L43" s="1415"/>
      <c r="M43" s="213"/>
      <c r="N43" s="1376"/>
      <c r="O43" s="1377"/>
      <c r="P43" s="1377"/>
      <c r="Q43" s="1377"/>
      <c r="R43" s="1377"/>
      <c r="S43" s="1377"/>
      <c r="T43" s="1377"/>
      <c r="U43" s="1377"/>
      <c r="V43" s="1377"/>
      <c r="W43" s="1377"/>
      <c r="X43" s="1377"/>
      <c r="Y43" s="1377"/>
      <c r="Z43" s="1377"/>
      <c r="AA43" s="228" t="s">
        <v>357</v>
      </c>
      <c r="AB43" s="228"/>
      <c r="AC43" s="228"/>
      <c r="AD43" s="228"/>
      <c r="AE43" s="228"/>
      <c r="AF43" s="228"/>
      <c r="AG43" s="291"/>
    </row>
    <row r="44" spans="1:36" ht="25.5" customHeight="1">
      <c r="A44" s="353"/>
      <c r="B44" s="1415" t="s">
        <v>366</v>
      </c>
      <c r="C44" s="1415"/>
      <c r="D44" s="1415"/>
      <c r="E44" s="1415"/>
      <c r="F44" s="1415"/>
      <c r="G44" s="1415"/>
      <c r="H44" s="1415"/>
      <c r="I44" s="1415"/>
      <c r="J44" s="1415"/>
      <c r="K44" s="1415"/>
      <c r="L44" s="1415"/>
      <c r="M44" s="213"/>
      <c r="N44" s="1376"/>
      <c r="O44" s="1377"/>
      <c r="P44" s="1377"/>
      <c r="Q44" s="1377"/>
      <c r="R44" s="1377"/>
      <c r="S44" s="1377"/>
      <c r="T44" s="1377"/>
      <c r="U44" s="1377"/>
      <c r="V44" s="1377"/>
      <c r="W44" s="1377"/>
      <c r="X44" s="1377"/>
      <c r="Y44" s="1377"/>
      <c r="Z44" s="1377"/>
      <c r="AA44" s="228" t="s">
        <v>365</v>
      </c>
      <c r="AB44" s="228"/>
      <c r="AC44" s="228"/>
      <c r="AD44" s="228"/>
      <c r="AE44" s="228"/>
      <c r="AF44" s="228"/>
      <c r="AG44" s="291"/>
    </row>
    <row r="45" spans="1:36" ht="25.5" customHeight="1">
      <c r="A45" s="353"/>
      <c r="B45" s="1415" t="s">
        <v>364</v>
      </c>
      <c r="C45" s="1415"/>
      <c r="D45" s="1415"/>
      <c r="E45" s="1415"/>
      <c r="F45" s="1415"/>
      <c r="G45" s="1415"/>
      <c r="H45" s="1415"/>
      <c r="I45" s="1415"/>
      <c r="J45" s="1415"/>
      <c r="K45" s="1415"/>
      <c r="L45" s="1415"/>
      <c r="M45" s="213"/>
      <c r="N45" s="1376"/>
      <c r="O45" s="1377"/>
      <c r="P45" s="1377"/>
      <c r="Q45" s="1377"/>
      <c r="R45" s="1377"/>
      <c r="S45" s="1377"/>
      <c r="T45" s="1377"/>
      <c r="U45" s="1377"/>
      <c r="V45" s="1377"/>
      <c r="W45" s="1377"/>
      <c r="X45" s="1377"/>
      <c r="Y45" s="1377"/>
      <c r="Z45" s="1377"/>
      <c r="AA45" s="228" t="s">
        <v>357</v>
      </c>
      <c r="AB45" s="228"/>
      <c r="AC45" s="228"/>
      <c r="AD45" s="228"/>
      <c r="AE45" s="228"/>
      <c r="AF45" s="228"/>
      <c r="AG45" s="291"/>
    </row>
    <row r="46" spans="1:36" ht="25.5" customHeight="1">
      <c r="A46" s="353"/>
      <c r="B46" s="1415" t="s">
        <v>363</v>
      </c>
      <c r="C46" s="1415"/>
      <c r="D46" s="1415"/>
      <c r="E46" s="1415"/>
      <c r="F46" s="1415"/>
      <c r="G46" s="1415"/>
      <c r="H46" s="1415"/>
      <c r="I46" s="1415"/>
      <c r="J46" s="1415"/>
      <c r="K46" s="1415"/>
      <c r="L46" s="1415"/>
      <c r="M46" s="213"/>
      <c r="N46" s="1376"/>
      <c r="O46" s="1377"/>
      <c r="P46" s="1377"/>
      <c r="Q46" s="1377"/>
      <c r="R46" s="1377"/>
      <c r="S46" s="1377"/>
      <c r="T46" s="1377"/>
      <c r="U46" s="1377"/>
      <c r="V46" s="1377"/>
      <c r="W46" s="1377"/>
      <c r="X46" s="1377"/>
      <c r="Y46" s="1377"/>
      <c r="Z46" s="1377"/>
      <c r="AA46" s="228" t="s">
        <v>357</v>
      </c>
      <c r="AB46" s="228"/>
      <c r="AC46" s="228"/>
      <c r="AD46" s="228"/>
      <c r="AE46" s="228"/>
      <c r="AF46" s="228"/>
      <c r="AG46" s="291"/>
    </row>
    <row r="47" spans="1:36" ht="25.5" customHeight="1">
      <c r="A47" s="353"/>
      <c r="B47" s="1415" t="s">
        <v>323</v>
      </c>
      <c r="C47" s="1415"/>
      <c r="D47" s="1415"/>
      <c r="E47" s="1415"/>
      <c r="F47" s="1415"/>
      <c r="G47" s="1415"/>
      <c r="H47" s="1415"/>
      <c r="I47" s="1415"/>
      <c r="J47" s="1415"/>
      <c r="K47" s="1415"/>
      <c r="L47" s="1415"/>
      <c r="M47" s="213"/>
      <c r="N47" s="1376"/>
      <c r="O47" s="1377"/>
      <c r="P47" s="1416" t="s">
        <v>322</v>
      </c>
      <c r="Q47" s="1416"/>
      <c r="R47" s="1416"/>
      <c r="S47" s="1416"/>
      <c r="T47" s="1416"/>
      <c r="U47" s="1377"/>
      <c r="V47" s="1377"/>
      <c r="W47" s="1416" t="s">
        <v>321</v>
      </c>
      <c r="X47" s="1416"/>
      <c r="Y47" s="1416"/>
      <c r="Z47" s="1416"/>
      <c r="AA47" s="1416"/>
      <c r="AB47" s="1526">
        <f>N47*U47</f>
        <v>0</v>
      </c>
      <c r="AC47" s="1526"/>
      <c r="AD47" s="1526"/>
      <c r="AE47" s="1416" t="s">
        <v>320</v>
      </c>
      <c r="AF47" s="1416"/>
      <c r="AG47" s="1504"/>
    </row>
    <row r="48" spans="1:36" ht="25.5" customHeight="1">
      <c r="A48" s="358"/>
      <c r="B48" s="1297" t="s">
        <v>362</v>
      </c>
      <c r="C48" s="1297"/>
      <c r="D48" s="1297"/>
      <c r="E48" s="1297"/>
      <c r="F48" s="1297"/>
      <c r="G48" s="1297"/>
      <c r="H48" s="1297"/>
      <c r="I48" s="1297"/>
      <c r="J48" s="1297"/>
      <c r="K48" s="1297"/>
      <c r="L48" s="1297"/>
      <c r="M48" s="266"/>
      <c r="N48" s="1527"/>
      <c r="O48" s="1528"/>
      <c r="P48" s="1528"/>
      <c r="Q48" s="1528"/>
      <c r="R48" s="1528"/>
      <c r="S48" s="1528"/>
      <c r="T48" s="1528"/>
      <c r="U48" s="1528"/>
      <c r="V48" s="8" t="s">
        <v>360</v>
      </c>
      <c r="W48" s="8"/>
      <c r="X48" s="8"/>
      <c r="Y48" s="8"/>
      <c r="Z48" s="8"/>
      <c r="AA48" s="8"/>
      <c r="AB48" s="8"/>
      <c r="AC48" s="23"/>
      <c r="AD48" s="23"/>
      <c r="AE48" s="8"/>
      <c r="AF48" s="8"/>
      <c r="AG48" s="356"/>
    </row>
    <row r="49" spans="1:51" ht="25.5" customHeight="1" thickBot="1">
      <c r="A49" s="353"/>
      <c r="B49" s="1415" t="s">
        <v>361</v>
      </c>
      <c r="C49" s="1415"/>
      <c r="D49" s="1415"/>
      <c r="E49" s="1415"/>
      <c r="F49" s="1415"/>
      <c r="G49" s="1415"/>
      <c r="H49" s="1415"/>
      <c r="I49" s="1415"/>
      <c r="J49" s="1415"/>
      <c r="K49" s="1415"/>
      <c r="L49" s="1415"/>
      <c r="M49" s="213"/>
      <c r="N49" s="1427"/>
      <c r="O49" s="1428"/>
      <c r="P49" s="1428"/>
      <c r="Q49" s="1428"/>
      <c r="R49" s="1428"/>
      <c r="S49" s="1428"/>
      <c r="T49" s="1428"/>
      <c r="U49" s="1428"/>
      <c r="V49" s="228" t="s">
        <v>360</v>
      </c>
      <c r="W49" s="228"/>
      <c r="X49" s="228"/>
      <c r="Y49" s="228"/>
      <c r="Z49" s="228"/>
      <c r="AA49" s="228"/>
      <c r="AB49" s="228"/>
      <c r="AC49" s="230"/>
      <c r="AD49" s="230"/>
      <c r="AE49" s="228"/>
      <c r="AF49" s="228"/>
      <c r="AG49" s="291"/>
    </row>
    <row r="50" spans="1:51" ht="25.5" customHeight="1">
      <c r="A50" s="1381" t="s">
        <v>751</v>
      </c>
      <c r="B50" s="1382"/>
      <c r="C50" s="1382"/>
      <c r="D50" s="1382"/>
      <c r="E50" s="1382"/>
      <c r="F50" s="1382"/>
      <c r="G50" s="1382"/>
      <c r="H50" s="1382"/>
      <c r="I50" s="1382"/>
      <c r="J50" s="1382"/>
      <c r="K50" s="1382"/>
      <c r="L50" s="1382"/>
      <c r="M50" s="1382"/>
      <c r="N50" s="1382"/>
      <c r="O50" s="1382"/>
      <c r="P50" s="1382"/>
      <c r="Q50" s="1382"/>
      <c r="R50" s="1382"/>
      <c r="S50" s="345"/>
      <c r="T50" s="345"/>
      <c r="U50" s="345"/>
      <c r="V50" s="345"/>
      <c r="W50" s="345"/>
      <c r="X50" s="345"/>
      <c r="Y50" s="345"/>
      <c r="Z50" s="345"/>
      <c r="AA50" s="345"/>
      <c r="AB50" s="345"/>
      <c r="AC50" s="345"/>
      <c r="AD50" s="345"/>
      <c r="AE50" s="345"/>
      <c r="AF50" s="345"/>
      <c r="AG50" s="344"/>
    </row>
    <row r="51" spans="1:51" ht="25.5" customHeight="1">
      <c r="A51" s="353"/>
      <c r="B51" s="1415" t="s">
        <v>359</v>
      </c>
      <c r="C51" s="1415"/>
      <c r="D51" s="1415"/>
      <c r="E51" s="1415"/>
      <c r="F51" s="1415"/>
      <c r="G51" s="1415"/>
      <c r="H51" s="1415"/>
      <c r="I51" s="1415"/>
      <c r="J51" s="1415"/>
      <c r="K51" s="1415"/>
      <c r="L51" s="1415"/>
      <c r="M51" s="383"/>
      <c r="N51" s="1371"/>
      <c r="O51" s="1372"/>
      <c r="P51" s="1372"/>
      <c r="Q51" s="1372"/>
      <c r="R51" s="1372"/>
      <c r="S51" s="1372"/>
      <c r="T51" s="1372"/>
      <c r="U51" s="1372"/>
      <c r="V51" s="1372"/>
      <c r="W51" s="1372"/>
      <c r="X51" s="1372"/>
      <c r="Y51" s="1372"/>
      <c r="Z51" s="1372"/>
      <c r="AA51" s="1372"/>
      <c r="AB51" s="1372"/>
      <c r="AC51" s="1372"/>
      <c r="AD51" s="1372"/>
      <c r="AE51" s="1372"/>
      <c r="AF51" s="1372"/>
      <c r="AG51" s="1373"/>
    </row>
    <row r="52" spans="1:51" ht="25.5" customHeight="1" thickBot="1">
      <c r="A52" s="265"/>
      <c r="B52" s="886" t="s">
        <v>358</v>
      </c>
      <c r="C52" s="886"/>
      <c r="D52" s="886"/>
      <c r="E52" s="886"/>
      <c r="F52" s="886"/>
      <c r="G52" s="886"/>
      <c r="H52" s="886"/>
      <c r="I52" s="886"/>
      <c r="J52" s="886"/>
      <c r="K52" s="886"/>
      <c r="L52" s="886"/>
      <c r="M52" s="217"/>
      <c r="N52" s="1376"/>
      <c r="O52" s="1377"/>
      <c r="P52" s="1377"/>
      <c r="Q52" s="1377"/>
      <c r="R52" s="1377"/>
      <c r="S52" s="1377"/>
      <c r="T52" s="1377"/>
      <c r="U52" s="1377"/>
      <c r="V52" s="1377"/>
      <c r="W52" s="1377"/>
      <c r="X52" s="1377"/>
      <c r="Y52" s="1377"/>
      <c r="Z52" s="1377"/>
      <c r="AA52" s="228" t="s">
        <v>357</v>
      </c>
      <c r="AB52" s="228"/>
      <c r="AC52" s="228"/>
      <c r="AD52" s="228"/>
      <c r="AE52" s="218"/>
      <c r="AF52" s="218"/>
      <c r="AG52" s="351"/>
    </row>
    <row r="53" spans="1:51" ht="25.5" customHeight="1">
      <c r="A53" s="1337" t="s">
        <v>752</v>
      </c>
      <c r="B53" s="1338"/>
      <c r="C53" s="1338"/>
      <c r="D53" s="1338"/>
      <c r="E53" s="1338"/>
      <c r="F53" s="1338"/>
      <c r="G53" s="1338"/>
      <c r="H53" s="1338"/>
      <c r="I53" s="1338"/>
      <c r="J53" s="1338"/>
      <c r="K53" s="1338"/>
      <c r="L53" s="1338"/>
      <c r="M53" s="1338"/>
      <c r="N53" s="1338"/>
      <c r="O53" s="1338"/>
      <c r="P53" s="1338"/>
      <c r="Q53" s="1338"/>
      <c r="R53" s="1338"/>
      <c r="S53" s="1338"/>
      <c r="T53" s="1338"/>
      <c r="U53" s="1338"/>
      <c r="V53" s="1338"/>
      <c r="W53" s="275"/>
      <c r="X53" s="275"/>
      <c r="Y53" s="275"/>
      <c r="Z53" s="275"/>
      <c r="AA53" s="275"/>
      <c r="AB53" s="275"/>
      <c r="AC53" s="275"/>
      <c r="AD53" s="275"/>
      <c r="AE53" s="275"/>
      <c r="AF53" s="275"/>
      <c r="AG53" s="314"/>
      <c r="AH53" s="1"/>
      <c r="AI53" s="1" t="s">
        <v>327</v>
      </c>
    </row>
    <row r="54" spans="1:51" ht="25.5" customHeight="1">
      <c r="A54" s="334"/>
      <c r="B54" s="1515" t="s">
        <v>299</v>
      </c>
      <c r="C54" s="1515"/>
      <c r="D54" s="1515"/>
      <c r="E54" s="1515"/>
      <c r="F54" s="1515"/>
      <c r="G54" s="1515"/>
      <c r="H54" s="1515"/>
      <c r="I54" s="1515"/>
      <c r="J54" s="1515"/>
      <c r="K54" s="1515"/>
      <c r="L54" s="1515"/>
      <c r="M54" s="1515"/>
      <c r="N54" s="1515"/>
      <c r="O54" s="1515"/>
      <c r="P54" s="1515"/>
      <c r="Q54" s="1515"/>
      <c r="R54" s="1515"/>
      <c r="S54" s="1515"/>
      <c r="T54" s="1515"/>
      <c r="U54" s="1515"/>
      <c r="V54" s="1515"/>
      <c r="W54" s="1515"/>
      <c r="X54" s="1515"/>
      <c r="Y54" s="1515"/>
      <c r="Z54" s="343"/>
      <c r="AA54" s="343"/>
      <c r="AB54" s="330"/>
      <c r="AC54" s="330"/>
      <c r="AD54" s="330"/>
      <c r="AE54" s="330"/>
      <c r="AF54" s="330"/>
      <c r="AG54" s="329"/>
    </row>
    <row r="55" spans="1:51" ht="25.5" customHeight="1">
      <c r="A55" s="1491"/>
      <c r="B55" s="1492"/>
      <c r="C55" s="1492"/>
      <c r="D55" s="1492"/>
      <c r="E55" s="1492"/>
      <c r="F55" s="1492"/>
      <c r="G55" s="1492"/>
      <c r="H55" s="1492"/>
      <c r="I55" s="1492"/>
      <c r="J55" s="1492"/>
      <c r="K55" s="1492"/>
      <c r="L55" s="1492"/>
      <c r="M55" s="1492"/>
      <c r="N55" s="1492"/>
      <c r="O55" s="1492"/>
      <c r="P55" s="1492"/>
      <c r="Q55" s="1492"/>
      <c r="R55" s="1492"/>
      <c r="S55" s="1492"/>
      <c r="T55" s="1492"/>
      <c r="U55" s="1492"/>
      <c r="V55" s="1492"/>
      <c r="W55" s="1492"/>
      <c r="X55" s="1492"/>
      <c r="Y55" s="1492"/>
      <c r="Z55" s="1492"/>
      <c r="AA55" s="1492"/>
      <c r="AB55" s="1492"/>
      <c r="AC55" s="1492"/>
      <c r="AD55" s="1492"/>
      <c r="AE55" s="1492"/>
      <c r="AF55" s="1492"/>
      <c r="AG55" s="1493"/>
      <c r="AH55" s="1"/>
    </row>
    <row r="56" spans="1:51" ht="25.5" customHeight="1">
      <c r="A56" s="1343"/>
      <c r="B56" s="1344"/>
      <c r="C56" s="1344"/>
      <c r="D56" s="1344"/>
      <c r="E56" s="1344"/>
      <c r="F56" s="1344"/>
      <c r="G56" s="1344"/>
      <c r="H56" s="1344"/>
      <c r="I56" s="1344"/>
      <c r="J56" s="1344"/>
      <c r="K56" s="1344"/>
      <c r="L56" s="1344"/>
      <c r="M56" s="1344"/>
      <c r="N56" s="1344"/>
      <c r="O56" s="1344"/>
      <c r="P56" s="1344"/>
      <c r="Q56" s="1344"/>
      <c r="R56" s="1344"/>
      <c r="S56" s="1344"/>
      <c r="T56" s="1344"/>
      <c r="U56" s="1344"/>
      <c r="V56" s="1344"/>
      <c r="W56" s="1344"/>
      <c r="X56" s="1344"/>
      <c r="Y56" s="1344"/>
      <c r="Z56" s="1344"/>
      <c r="AA56" s="1344"/>
      <c r="AB56" s="1344"/>
      <c r="AC56" s="1344"/>
      <c r="AD56" s="1344"/>
      <c r="AE56" s="1344"/>
      <c r="AF56" s="1344"/>
      <c r="AG56" s="1345"/>
      <c r="AH56" s="1"/>
    </row>
    <row r="57" spans="1:51" ht="25.5" customHeight="1">
      <c r="A57" s="1343"/>
      <c r="B57" s="1344"/>
      <c r="C57" s="1344"/>
      <c r="D57" s="1344"/>
      <c r="E57" s="1344"/>
      <c r="F57" s="1344"/>
      <c r="G57" s="1344"/>
      <c r="H57" s="1344"/>
      <c r="I57" s="1344"/>
      <c r="J57" s="1344"/>
      <c r="K57" s="1344"/>
      <c r="L57" s="1344"/>
      <c r="M57" s="1344"/>
      <c r="N57" s="1344"/>
      <c r="O57" s="1344"/>
      <c r="P57" s="1344"/>
      <c r="Q57" s="1344"/>
      <c r="R57" s="1344"/>
      <c r="S57" s="1344"/>
      <c r="T57" s="1344"/>
      <c r="U57" s="1344"/>
      <c r="V57" s="1344"/>
      <c r="W57" s="1344"/>
      <c r="X57" s="1344"/>
      <c r="Y57" s="1344"/>
      <c r="Z57" s="1344"/>
      <c r="AA57" s="1344"/>
      <c r="AB57" s="1344"/>
      <c r="AC57" s="1344"/>
      <c r="AD57" s="1344"/>
      <c r="AE57" s="1344"/>
      <c r="AF57" s="1344"/>
      <c r="AG57" s="1345"/>
      <c r="AI57" s="312"/>
      <c r="AJ57" s="312"/>
      <c r="AK57" s="312"/>
      <c r="AL57" s="312"/>
      <c r="AM57" s="312"/>
      <c r="AN57" s="312"/>
      <c r="AO57" s="312"/>
      <c r="AP57" s="312"/>
      <c r="AQ57" s="312"/>
      <c r="AR57" s="312"/>
      <c r="AS57" s="312"/>
      <c r="AT57" s="312"/>
      <c r="AU57" s="312"/>
      <c r="AV57" s="312"/>
      <c r="AW57" s="312"/>
      <c r="AX57" s="312"/>
      <c r="AY57" s="312"/>
    </row>
    <row r="58" spans="1:51" ht="25.5" customHeight="1" thickBot="1">
      <c r="A58" s="1339"/>
      <c r="B58" s="1340"/>
      <c r="C58" s="1340"/>
      <c r="D58" s="1340"/>
      <c r="E58" s="1340"/>
      <c r="F58" s="1340"/>
      <c r="G58" s="1340"/>
      <c r="H58" s="1340"/>
      <c r="I58" s="1340"/>
      <c r="J58" s="1340"/>
      <c r="K58" s="1340"/>
      <c r="L58" s="1340"/>
      <c r="M58" s="1340"/>
      <c r="N58" s="1340"/>
      <c r="O58" s="1340"/>
      <c r="P58" s="1340"/>
      <c r="Q58" s="1340"/>
      <c r="R58" s="1340"/>
      <c r="S58" s="1340"/>
      <c r="T58" s="1340"/>
      <c r="U58" s="1340"/>
      <c r="V58" s="1340"/>
      <c r="W58" s="1340"/>
      <c r="X58" s="1340"/>
      <c r="Y58" s="1340"/>
      <c r="Z58" s="1340"/>
      <c r="AA58" s="1340"/>
      <c r="AB58" s="1340"/>
      <c r="AC58" s="1340"/>
      <c r="AD58" s="1340"/>
      <c r="AE58" s="1340"/>
      <c r="AF58" s="1340"/>
      <c r="AG58" s="1341"/>
    </row>
    <row r="59" spans="1:51" ht="25.5" customHeight="1">
      <c r="A59" s="1337" t="s">
        <v>735</v>
      </c>
      <c r="B59" s="1338"/>
      <c r="C59" s="1338"/>
      <c r="D59" s="1338"/>
      <c r="E59" s="1338"/>
      <c r="F59" s="1338"/>
      <c r="G59" s="1338"/>
      <c r="H59" s="1338"/>
      <c r="I59" s="1338"/>
      <c r="J59" s="1338"/>
      <c r="K59" s="1338"/>
      <c r="L59" s="1338"/>
      <c r="M59" s="1338"/>
      <c r="N59" s="1338"/>
      <c r="O59" s="1338"/>
      <c r="P59" s="1338"/>
      <c r="Q59" s="1338"/>
      <c r="R59" s="1338"/>
      <c r="S59" s="1338"/>
      <c r="T59" s="1338"/>
      <c r="U59" s="1338"/>
      <c r="V59" s="1338"/>
      <c r="W59" s="1338"/>
      <c r="X59" s="1338"/>
      <c r="Y59" s="1338"/>
      <c r="Z59" s="1338"/>
      <c r="AA59" s="1338"/>
      <c r="AB59" s="1338"/>
      <c r="AC59" s="1338"/>
      <c r="AD59" s="1338"/>
      <c r="AE59" s="1338"/>
      <c r="AF59" s="1338"/>
      <c r="AG59" s="314"/>
    </row>
    <row r="60" spans="1:51" ht="25.5" customHeight="1">
      <c r="A60" s="323"/>
      <c r="B60" s="1342" t="s">
        <v>289</v>
      </c>
      <c r="C60" s="1342"/>
      <c r="D60" s="1342"/>
      <c r="E60" s="1342"/>
      <c r="F60" s="1342"/>
      <c r="G60" s="1342"/>
      <c r="H60" s="1342"/>
      <c r="I60" s="1342"/>
      <c r="J60" s="1342"/>
      <c r="K60" s="1342"/>
      <c r="L60" s="1342"/>
      <c r="M60" s="1342"/>
      <c r="N60" s="1342"/>
      <c r="O60" s="1342"/>
      <c r="P60" s="1342"/>
      <c r="Q60" s="1342"/>
      <c r="R60" s="1342"/>
      <c r="S60" s="1342"/>
      <c r="T60" s="1342"/>
      <c r="U60" s="1342"/>
      <c r="V60" s="1342"/>
      <c r="W60" s="1342"/>
      <c r="X60" s="1342"/>
      <c r="Y60" s="1342"/>
      <c r="Z60" s="1342"/>
      <c r="AA60" s="1342"/>
      <c r="AB60" s="1342"/>
      <c r="AC60" s="1342"/>
      <c r="AD60" s="1342"/>
      <c r="AE60" s="1342"/>
      <c r="AF60" s="1342"/>
      <c r="AG60" s="270"/>
    </row>
    <row r="61" spans="1:51" ht="25.5" customHeight="1">
      <c r="A61" s="1343"/>
      <c r="B61" s="1344"/>
      <c r="C61" s="1344"/>
      <c r="D61" s="1344"/>
      <c r="E61" s="1344"/>
      <c r="F61" s="1344"/>
      <c r="G61" s="1344"/>
      <c r="H61" s="1344"/>
      <c r="I61" s="1344"/>
      <c r="J61" s="1344"/>
      <c r="K61" s="1344"/>
      <c r="L61" s="1344"/>
      <c r="M61" s="1344"/>
      <c r="N61" s="1344"/>
      <c r="O61" s="1344"/>
      <c r="P61" s="1344"/>
      <c r="Q61" s="1344"/>
      <c r="R61" s="1344"/>
      <c r="S61" s="1344"/>
      <c r="T61" s="1344"/>
      <c r="U61" s="1344"/>
      <c r="V61" s="1344"/>
      <c r="W61" s="1344"/>
      <c r="X61" s="1344"/>
      <c r="Y61" s="1344"/>
      <c r="Z61" s="1344"/>
      <c r="AA61" s="1344"/>
      <c r="AB61" s="1344"/>
      <c r="AC61" s="1344"/>
      <c r="AD61" s="1344"/>
      <c r="AE61" s="1344"/>
      <c r="AF61" s="1344"/>
      <c r="AG61" s="1345"/>
    </row>
    <row r="62" spans="1:51" ht="25.5" customHeight="1" thickBot="1">
      <c r="A62" s="1339"/>
      <c r="B62" s="1340"/>
      <c r="C62" s="1340"/>
      <c r="D62" s="1340"/>
      <c r="E62" s="1340"/>
      <c r="F62" s="1340"/>
      <c r="G62" s="1340"/>
      <c r="H62" s="1340"/>
      <c r="I62" s="1340"/>
      <c r="J62" s="1340"/>
      <c r="K62" s="1340"/>
      <c r="L62" s="1340"/>
      <c r="M62" s="1340"/>
      <c r="N62" s="1340"/>
      <c r="O62" s="1340"/>
      <c r="P62" s="1340"/>
      <c r="Q62" s="1340"/>
      <c r="R62" s="1340"/>
      <c r="S62" s="1340"/>
      <c r="T62" s="1340"/>
      <c r="U62" s="1340"/>
      <c r="V62" s="1340"/>
      <c r="W62" s="1340"/>
      <c r="X62" s="1340"/>
      <c r="Y62" s="1340"/>
      <c r="Z62" s="1340"/>
      <c r="AA62" s="1340"/>
      <c r="AB62" s="1340"/>
      <c r="AC62" s="1340"/>
      <c r="AD62" s="1340"/>
      <c r="AE62" s="1340"/>
      <c r="AF62" s="1340"/>
      <c r="AG62" s="1341"/>
    </row>
    <row r="63" spans="1:51" ht="25.5" customHeight="1">
      <c r="A63" s="1337" t="s">
        <v>736</v>
      </c>
      <c r="B63" s="1338"/>
      <c r="C63" s="1338"/>
      <c r="D63" s="1338"/>
      <c r="E63" s="1338"/>
      <c r="F63" s="1338"/>
      <c r="G63" s="1338"/>
      <c r="H63" s="1338"/>
      <c r="I63" s="1338"/>
      <c r="J63" s="1338"/>
      <c r="K63" s="1338"/>
      <c r="L63" s="1338"/>
      <c r="M63" s="1338"/>
      <c r="N63" s="1338"/>
      <c r="O63" s="1338"/>
      <c r="P63" s="1338"/>
      <c r="Q63" s="1338"/>
      <c r="R63" s="1338"/>
      <c r="S63" s="1338"/>
      <c r="T63" s="1338"/>
      <c r="U63" s="1338"/>
      <c r="V63" s="1338"/>
      <c r="W63" s="1338"/>
      <c r="X63" s="1338"/>
      <c r="Y63" s="1338"/>
      <c r="Z63" s="1338"/>
      <c r="AA63" s="322"/>
      <c r="AB63" s="322"/>
      <c r="AC63" s="322"/>
      <c r="AD63" s="322"/>
      <c r="AE63" s="322"/>
      <c r="AF63" s="322"/>
      <c r="AG63" s="321"/>
    </row>
    <row r="64" spans="1:51" ht="25.5" customHeight="1">
      <c r="A64" s="320"/>
      <c r="B64" s="1342" t="s">
        <v>288</v>
      </c>
      <c r="C64" s="1342"/>
      <c r="D64" s="1342"/>
      <c r="E64" s="1342"/>
      <c r="F64" s="1342"/>
      <c r="G64" s="1342"/>
      <c r="H64" s="1342"/>
      <c r="I64" s="1342"/>
      <c r="J64" s="1342"/>
      <c r="K64" s="1342"/>
      <c r="L64" s="1342"/>
      <c r="M64" s="1342"/>
      <c r="N64" s="1342"/>
      <c r="O64" s="1342"/>
      <c r="P64" s="1342"/>
      <c r="Q64" s="1342"/>
      <c r="R64" s="1342"/>
      <c r="S64" s="1342"/>
      <c r="T64" s="1342"/>
      <c r="U64" s="1342"/>
      <c r="V64" s="1342"/>
      <c r="W64" s="1342"/>
      <c r="X64" s="1342"/>
      <c r="Y64" s="1342"/>
      <c r="Z64" s="1342"/>
      <c r="AA64" s="1342"/>
      <c r="AB64" s="1342"/>
      <c r="AC64" s="1342"/>
      <c r="AD64" s="1342"/>
      <c r="AE64" s="1342"/>
      <c r="AF64" s="1342"/>
      <c r="AG64" s="319"/>
    </row>
    <row r="65" spans="1:38" ht="25.5" customHeight="1">
      <c r="A65" s="1343"/>
      <c r="B65" s="1344"/>
      <c r="C65" s="1344"/>
      <c r="D65" s="1344"/>
      <c r="E65" s="1344"/>
      <c r="F65" s="1344"/>
      <c r="G65" s="1344"/>
      <c r="H65" s="1344"/>
      <c r="I65" s="1344"/>
      <c r="J65" s="1344"/>
      <c r="K65" s="1344"/>
      <c r="L65" s="1344"/>
      <c r="M65" s="1344"/>
      <c r="N65" s="1344"/>
      <c r="O65" s="1344"/>
      <c r="P65" s="1344"/>
      <c r="Q65" s="1344"/>
      <c r="R65" s="1344"/>
      <c r="S65" s="1344"/>
      <c r="T65" s="1344"/>
      <c r="U65" s="1344"/>
      <c r="V65" s="1344"/>
      <c r="W65" s="1344"/>
      <c r="X65" s="1344"/>
      <c r="Y65" s="1344"/>
      <c r="Z65" s="1344"/>
      <c r="AA65" s="1344"/>
      <c r="AB65" s="1344"/>
      <c r="AC65" s="1344"/>
      <c r="AD65" s="1344"/>
      <c r="AE65" s="1344"/>
      <c r="AF65" s="1344"/>
      <c r="AG65" s="1345"/>
    </row>
    <row r="66" spans="1:38" ht="22.95" customHeight="1" thickBot="1">
      <c r="A66" s="1339"/>
      <c r="B66" s="1340"/>
      <c r="C66" s="1340"/>
      <c r="D66" s="1340"/>
      <c r="E66" s="1340"/>
      <c r="F66" s="1340"/>
      <c r="G66" s="1340"/>
      <c r="H66" s="1340"/>
      <c r="I66" s="1340"/>
      <c r="J66" s="1340"/>
      <c r="K66" s="1340"/>
      <c r="L66" s="1340"/>
      <c r="M66" s="1340"/>
      <c r="N66" s="1340"/>
      <c r="O66" s="1340"/>
      <c r="P66" s="1340"/>
      <c r="Q66" s="1340"/>
      <c r="R66" s="1340"/>
      <c r="S66" s="1340"/>
      <c r="T66" s="1340"/>
      <c r="U66" s="1340"/>
      <c r="V66" s="1340"/>
      <c r="W66" s="1340"/>
      <c r="X66" s="1340"/>
      <c r="Y66" s="1340"/>
      <c r="Z66" s="1340"/>
      <c r="AA66" s="1340"/>
      <c r="AB66" s="1340"/>
      <c r="AC66" s="1340"/>
      <c r="AD66" s="1340"/>
      <c r="AE66" s="1340"/>
      <c r="AF66" s="1340"/>
      <c r="AG66" s="1341"/>
      <c r="AL66" s="553" t="s">
        <v>285</v>
      </c>
    </row>
    <row r="67" spans="1:38" ht="19.2" customHeight="1">
      <c r="A67" s="1334" t="s">
        <v>424</v>
      </c>
      <c r="B67" s="1335"/>
      <c r="C67" s="1335"/>
      <c r="D67" s="1335"/>
      <c r="E67" s="1335"/>
      <c r="F67" s="1335"/>
      <c r="G67" s="1335"/>
      <c r="H67" s="1335"/>
      <c r="I67" s="1335"/>
      <c r="J67" s="1335"/>
      <c r="K67" s="1335"/>
      <c r="L67" s="1335"/>
      <c r="M67" s="1335"/>
      <c r="N67" s="1335"/>
      <c r="O67" s="1335"/>
      <c r="P67" s="1335"/>
      <c r="Q67" s="1335"/>
      <c r="R67" s="1335"/>
      <c r="S67" s="1335"/>
      <c r="T67" s="1335"/>
      <c r="U67" s="1335"/>
      <c r="V67" s="1335"/>
      <c r="W67" s="1335"/>
      <c r="X67" s="1335"/>
      <c r="Y67" s="1335"/>
      <c r="Z67" s="1335"/>
      <c r="AA67" s="1335"/>
      <c r="AB67" s="1335"/>
      <c r="AC67" s="1335"/>
      <c r="AD67" s="1335"/>
      <c r="AE67" s="1335"/>
      <c r="AF67" s="1335"/>
      <c r="AG67" s="1336"/>
      <c r="AL67" s="553" t="s">
        <v>284</v>
      </c>
    </row>
    <row r="68" spans="1:38" ht="25.5" customHeight="1">
      <c r="A68" s="318" t="s">
        <v>737</v>
      </c>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6"/>
      <c r="AL68" s="553" t="s">
        <v>283</v>
      </c>
    </row>
    <row r="69" spans="1:38" ht="25.5" customHeight="1">
      <c r="A69" s="1413"/>
      <c r="B69" s="1414"/>
      <c r="C69" s="290" t="s">
        <v>425</v>
      </c>
      <c r="D69" s="471"/>
      <c r="E69" s="290"/>
      <c r="F69" s="1414"/>
      <c r="G69" s="1414"/>
      <c r="H69" s="290" t="s">
        <v>426</v>
      </c>
      <c r="I69" s="471"/>
      <c r="J69" s="290"/>
      <c r="K69" s="290"/>
      <c r="L69" s="290"/>
      <c r="M69" s="290"/>
      <c r="N69" s="290"/>
      <c r="O69" s="290"/>
      <c r="P69" s="472"/>
      <c r="Q69" s="472"/>
      <c r="R69" s="472"/>
      <c r="S69" s="472"/>
      <c r="T69" s="472"/>
      <c r="U69" s="472"/>
      <c r="V69" s="472"/>
      <c r="W69" s="472"/>
      <c r="X69" s="470"/>
      <c r="Y69" s="290"/>
      <c r="Z69" s="470"/>
      <c r="AA69" s="470"/>
      <c r="AG69" s="270"/>
      <c r="AL69" s="553" t="s">
        <v>282</v>
      </c>
    </row>
    <row r="70" spans="1:38" ht="25.5" customHeight="1" thickBot="1">
      <c r="A70" s="220"/>
      <c r="B70" s="1465" t="s">
        <v>287</v>
      </c>
      <c r="C70" s="1465"/>
      <c r="D70" s="1465"/>
      <c r="E70" s="1465"/>
      <c r="F70" s="1465"/>
      <c r="G70" s="1465"/>
      <c r="H70" s="315"/>
      <c r="I70" s="1462"/>
      <c r="J70" s="1463"/>
      <c r="K70" s="1463"/>
      <c r="L70" s="1463"/>
      <c r="M70" s="1463"/>
      <c r="N70" s="1463"/>
      <c r="O70" s="1463"/>
      <c r="P70" s="1463"/>
      <c r="Q70" s="1463"/>
      <c r="R70" s="1463"/>
      <c r="S70" s="1463"/>
      <c r="T70" s="1463"/>
      <c r="U70" s="1463"/>
      <c r="V70" s="1463"/>
      <c r="W70" s="1463"/>
      <c r="X70" s="1463"/>
      <c r="Y70" s="1463"/>
      <c r="Z70" s="1463"/>
      <c r="AA70" s="1463"/>
      <c r="AB70" s="1463"/>
      <c r="AC70" s="1463"/>
      <c r="AD70" s="1463"/>
      <c r="AE70" s="1463"/>
      <c r="AF70" s="1463"/>
      <c r="AG70" s="1464"/>
      <c r="AH70" s="1"/>
      <c r="AL70" s="553" t="s">
        <v>281</v>
      </c>
    </row>
    <row r="71" spans="1:38" ht="10.199999999999999" customHeight="1">
      <c r="B71" s="327"/>
      <c r="C71" s="327"/>
      <c r="D71" s="327"/>
      <c r="E71" s="327"/>
      <c r="F71" s="327"/>
      <c r="G71" s="327"/>
      <c r="H71" s="327"/>
      <c r="I71" s="327"/>
      <c r="J71" s="327"/>
      <c r="K71" s="327"/>
      <c r="L71" s="327"/>
      <c r="M71" s="327"/>
      <c r="N71" s="327"/>
      <c r="O71" s="327"/>
      <c r="P71" s="226"/>
      <c r="Q71" s="226"/>
      <c r="R71" s="226"/>
      <c r="S71" s="226"/>
      <c r="T71" s="407"/>
      <c r="U71" s="407"/>
      <c r="V71" s="407"/>
      <c r="W71" s="407"/>
      <c r="X71" s="407"/>
      <c r="Y71" s="407"/>
      <c r="Z71" s="407"/>
      <c r="AA71" s="407"/>
      <c r="AB71" s="226"/>
      <c r="AC71" s="226"/>
      <c r="AD71" s="226"/>
      <c r="AE71" s="226"/>
      <c r="AF71" s="226"/>
      <c r="AG71" s="226"/>
    </row>
    <row r="72" spans="1:38" ht="19.5" customHeight="1">
      <c r="A72" s="859" t="s">
        <v>753</v>
      </c>
      <c r="B72" s="859"/>
      <c r="C72" s="859"/>
      <c r="D72" s="859"/>
      <c r="E72" s="859"/>
      <c r="F72" s="859"/>
      <c r="G72" s="859"/>
      <c r="H72" s="859"/>
      <c r="I72" s="859"/>
      <c r="J72" s="859"/>
      <c r="K72" s="859"/>
      <c r="L72" s="859"/>
      <c r="M72" s="859"/>
      <c r="N72" s="859"/>
      <c r="O72" s="859"/>
      <c r="P72" s="859"/>
      <c r="Q72" s="859"/>
      <c r="R72" s="859"/>
      <c r="S72" s="859"/>
      <c r="T72" s="859"/>
      <c r="U72" s="859"/>
      <c r="V72" s="859"/>
      <c r="W72" s="407"/>
      <c r="X72" s="407"/>
      <c r="Y72" s="407"/>
      <c r="Z72" s="407"/>
      <c r="AA72" s="407"/>
      <c r="AB72" s="226"/>
      <c r="AC72" s="226"/>
      <c r="AD72" s="226"/>
      <c r="AE72" s="226"/>
      <c r="AF72" s="226"/>
      <c r="AG72" s="226"/>
      <c r="AH72" s="1"/>
    </row>
    <row r="73" spans="1:38" ht="27.75" customHeight="1" thickBot="1">
      <c r="A73" s="1" t="s">
        <v>708</v>
      </c>
      <c r="C73" s="5"/>
      <c r="D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20" t="s">
        <v>14</v>
      </c>
      <c r="AH73" s="1"/>
    </row>
    <row r="74" spans="1:38" ht="20.100000000000001" customHeight="1">
      <c r="A74" s="931" t="s">
        <v>15</v>
      </c>
      <c r="B74" s="932"/>
      <c r="C74" s="932"/>
      <c r="D74" s="932"/>
      <c r="E74" s="932"/>
      <c r="F74" s="932"/>
      <c r="G74" s="932"/>
      <c r="H74" s="932"/>
      <c r="I74" s="932"/>
      <c r="J74" s="932" t="s">
        <v>16</v>
      </c>
      <c r="K74" s="932"/>
      <c r="L74" s="932"/>
      <c r="M74" s="932"/>
      <c r="N74" s="932"/>
      <c r="O74" s="932"/>
      <c r="P74" s="932"/>
      <c r="Q74" s="932"/>
      <c r="R74" s="932"/>
      <c r="S74" s="932" t="s">
        <v>38</v>
      </c>
      <c r="T74" s="932"/>
      <c r="U74" s="932"/>
      <c r="V74" s="932"/>
      <c r="W74" s="932"/>
      <c r="X74" s="932"/>
      <c r="Y74" s="932"/>
      <c r="Z74" s="932"/>
      <c r="AA74" s="932"/>
      <c r="AB74" s="932"/>
      <c r="AC74" s="932"/>
      <c r="AD74" s="932"/>
      <c r="AE74" s="932"/>
      <c r="AF74" s="932"/>
      <c r="AG74" s="1029"/>
      <c r="AH74" s="1"/>
    </row>
    <row r="75" spans="1:38" ht="18" customHeight="1">
      <c r="A75" s="212"/>
      <c r="B75" s="814" t="s">
        <v>17</v>
      </c>
      <c r="C75" s="814"/>
      <c r="D75" s="814"/>
      <c r="E75" s="814"/>
      <c r="F75" s="814"/>
      <c r="G75" s="814"/>
      <c r="H75" s="814"/>
      <c r="I75" s="213"/>
      <c r="J75" s="964"/>
      <c r="K75" s="965"/>
      <c r="L75" s="965"/>
      <c r="M75" s="965"/>
      <c r="N75" s="965"/>
      <c r="O75" s="965"/>
      <c r="P75" s="965"/>
      <c r="Q75" s="965"/>
      <c r="R75" s="966"/>
      <c r="S75" s="967"/>
      <c r="T75" s="968"/>
      <c r="U75" s="968"/>
      <c r="V75" s="968"/>
      <c r="W75" s="968"/>
      <c r="X75" s="968"/>
      <c r="Y75" s="968"/>
      <c r="Z75" s="968"/>
      <c r="AA75" s="968"/>
      <c r="AB75" s="968"/>
      <c r="AC75" s="968"/>
      <c r="AD75" s="968"/>
      <c r="AE75" s="968"/>
      <c r="AF75" s="968"/>
      <c r="AG75" s="969"/>
      <c r="AH75" s="1"/>
    </row>
    <row r="76" spans="1:38" ht="18" customHeight="1">
      <c r="A76" s="212"/>
      <c r="B76" s="814" t="s">
        <v>25</v>
      </c>
      <c r="C76" s="814"/>
      <c r="D76" s="814"/>
      <c r="E76" s="814"/>
      <c r="F76" s="814"/>
      <c r="G76" s="814"/>
      <c r="H76" s="814"/>
      <c r="I76" s="213"/>
      <c r="J76" s="964"/>
      <c r="K76" s="965"/>
      <c r="L76" s="965"/>
      <c r="M76" s="965"/>
      <c r="N76" s="965"/>
      <c r="O76" s="965"/>
      <c r="P76" s="965"/>
      <c r="Q76" s="965"/>
      <c r="R76" s="966"/>
      <c r="S76" s="967"/>
      <c r="T76" s="968"/>
      <c r="U76" s="968"/>
      <c r="V76" s="968"/>
      <c r="W76" s="968"/>
      <c r="X76" s="968"/>
      <c r="Y76" s="968"/>
      <c r="Z76" s="968"/>
      <c r="AA76" s="968"/>
      <c r="AB76" s="968"/>
      <c r="AC76" s="968"/>
      <c r="AD76" s="968"/>
      <c r="AE76" s="968"/>
      <c r="AF76" s="968"/>
      <c r="AG76" s="969"/>
      <c r="AH76" s="1"/>
    </row>
    <row r="77" spans="1:38" ht="18" customHeight="1">
      <c r="A77" s="212"/>
      <c r="B77" s="814" t="s">
        <v>46</v>
      </c>
      <c r="C77" s="814"/>
      <c r="D77" s="814"/>
      <c r="E77" s="814"/>
      <c r="F77" s="814"/>
      <c r="G77" s="814"/>
      <c r="H77" s="814"/>
      <c r="I77" s="213"/>
      <c r="J77" s="964"/>
      <c r="K77" s="965"/>
      <c r="L77" s="965"/>
      <c r="M77" s="965"/>
      <c r="N77" s="965"/>
      <c r="O77" s="965"/>
      <c r="P77" s="965"/>
      <c r="Q77" s="965"/>
      <c r="R77" s="966"/>
      <c r="S77" s="967"/>
      <c r="T77" s="968"/>
      <c r="U77" s="968"/>
      <c r="V77" s="968"/>
      <c r="W77" s="968"/>
      <c r="X77" s="968"/>
      <c r="Y77" s="968"/>
      <c r="Z77" s="968"/>
      <c r="AA77" s="968"/>
      <c r="AB77" s="968"/>
      <c r="AC77" s="968"/>
      <c r="AD77" s="968"/>
      <c r="AE77" s="968"/>
      <c r="AF77" s="968"/>
      <c r="AG77" s="969"/>
      <c r="AH77" s="1"/>
    </row>
    <row r="78" spans="1:38" ht="18" customHeight="1">
      <c r="A78" s="212"/>
      <c r="B78" s="814" t="s">
        <v>47</v>
      </c>
      <c r="C78" s="814"/>
      <c r="D78" s="814"/>
      <c r="E78" s="814"/>
      <c r="F78" s="814"/>
      <c r="G78" s="814"/>
      <c r="H78" s="814"/>
      <c r="I78" s="213"/>
      <c r="J78" s="964"/>
      <c r="K78" s="965"/>
      <c r="L78" s="965"/>
      <c r="M78" s="965"/>
      <c r="N78" s="965"/>
      <c r="O78" s="965"/>
      <c r="P78" s="965"/>
      <c r="Q78" s="965"/>
      <c r="R78" s="966"/>
      <c r="S78" s="967"/>
      <c r="T78" s="968"/>
      <c r="U78" s="968"/>
      <c r="V78" s="968"/>
      <c r="W78" s="968"/>
      <c r="X78" s="968"/>
      <c r="Y78" s="968"/>
      <c r="Z78" s="968"/>
      <c r="AA78" s="968"/>
      <c r="AB78" s="968"/>
      <c r="AC78" s="968"/>
      <c r="AD78" s="968"/>
      <c r="AE78" s="968"/>
      <c r="AF78" s="968"/>
      <c r="AG78" s="969"/>
      <c r="AH78" s="1"/>
    </row>
    <row r="79" spans="1:38" ht="18" customHeight="1" thickBot="1">
      <c r="A79" s="1397" t="s">
        <v>18</v>
      </c>
      <c r="B79" s="998"/>
      <c r="C79" s="998"/>
      <c r="D79" s="998"/>
      <c r="E79" s="998"/>
      <c r="F79" s="998"/>
      <c r="G79" s="998"/>
      <c r="H79" s="998"/>
      <c r="I79" s="998"/>
      <c r="J79" s="1476">
        <f>SUM(J75:R78)</f>
        <v>0</v>
      </c>
      <c r="K79" s="1476"/>
      <c r="L79" s="1476"/>
      <c r="M79" s="1476"/>
      <c r="N79" s="1476"/>
      <c r="O79" s="1476"/>
      <c r="P79" s="1476"/>
      <c r="Q79" s="1476"/>
      <c r="R79" s="1476"/>
      <c r="S79" s="1366"/>
      <c r="T79" s="1366"/>
      <c r="U79" s="1366"/>
      <c r="V79" s="1366"/>
      <c r="W79" s="1366"/>
      <c r="X79" s="1366"/>
      <c r="Y79" s="1366"/>
      <c r="Z79" s="1366"/>
      <c r="AA79" s="1366"/>
      <c r="AB79" s="1366"/>
      <c r="AC79" s="1366"/>
      <c r="AD79" s="1366"/>
      <c r="AE79" s="1366"/>
      <c r="AF79" s="1366"/>
      <c r="AG79" s="1367"/>
      <c r="AH79" s="1"/>
    </row>
    <row r="80" spans="1:38" ht="17.399999999999999" customHeight="1">
      <c r="J80" s="1"/>
      <c r="AH80" s="1"/>
      <c r="AL80" s="312"/>
    </row>
    <row r="81" spans="1:70" ht="25.5" customHeight="1" thickBot="1">
      <c r="A81" s="1" t="s">
        <v>709</v>
      </c>
      <c r="J81" s="1"/>
      <c r="AG81" s="20" t="s">
        <v>14</v>
      </c>
      <c r="AI81" s="312"/>
      <c r="AJ81" s="312"/>
      <c r="AK81" s="312"/>
      <c r="AL81" s="409"/>
      <c r="AY81" s="409"/>
      <c r="AZ81" s="409"/>
      <c r="BA81" s="409"/>
      <c r="BB81" s="409"/>
    </row>
    <row r="82" spans="1:70" ht="18" customHeight="1">
      <c r="A82" s="931" t="s">
        <v>15</v>
      </c>
      <c r="B82" s="932"/>
      <c r="C82" s="932"/>
      <c r="D82" s="932"/>
      <c r="E82" s="932"/>
      <c r="F82" s="932" t="s">
        <v>57</v>
      </c>
      <c r="G82" s="932"/>
      <c r="H82" s="932"/>
      <c r="I82" s="932"/>
      <c r="J82" s="932"/>
      <c r="K82" s="932" t="s">
        <v>88</v>
      </c>
      <c r="L82" s="932"/>
      <c r="M82" s="932"/>
      <c r="N82" s="932"/>
      <c r="O82" s="932"/>
      <c r="P82" s="932"/>
      <c r="Q82" s="932"/>
      <c r="R82" s="932" t="s">
        <v>89</v>
      </c>
      <c r="S82" s="932"/>
      <c r="T82" s="932"/>
      <c r="U82" s="932"/>
      <c r="V82" s="932"/>
      <c r="W82" s="932"/>
      <c r="X82" s="932"/>
      <c r="Y82" s="932" t="s">
        <v>38</v>
      </c>
      <c r="Z82" s="932"/>
      <c r="AA82" s="932"/>
      <c r="AB82" s="932"/>
      <c r="AC82" s="932"/>
      <c r="AD82" s="932"/>
      <c r="AE82" s="932"/>
      <c r="AF82" s="932"/>
      <c r="AG82" s="1029"/>
      <c r="AH82" s="1"/>
      <c r="AI82" s="27" t="s">
        <v>668</v>
      </c>
      <c r="AK82" s="409"/>
      <c r="AL82" s="409"/>
      <c r="AY82" s="409"/>
      <c r="AZ82" s="409"/>
      <c r="BA82" s="409"/>
      <c r="BB82" s="409"/>
    </row>
    <row r="83" spans="1:70" s="27" customFormat="1" ht="18" customHeight="1">
      <c r="A83" s="1000"/>
      <c r="B83" s="1001"/>
      <c r="C83" s="1001"/>
      <c r="D83" s="1001"/>
      <c r="E83" s="1001"/>
      <c r="F83" s="1011"/>
      <c r="G83" s="1011"/>
      <c r="H83" s="1011"/>
      <c r="I83" s="1011"/>
      <c r="J83" s="1011"/>
      <c r="K83" s="1393"/>
      <c r="L83" s="1393"/>
      <c r="M83" s="1393"/>
      <c r="N83" s="1393"/>
      <c r="O83" s="1393"/>
      <c r="P83" s="1393"/>
      <c r="Q83" s="1393"/>
      <c r="R83" s="1393"/>
      <c r="S83" s="1393"/>
      <c r="T83" s="1393"/>
      <c r="U83" s="1393"/>
      <c r="V83" s="1393"/>
      <c r="W83" s="1393"/>
      <c r="X83" s="1393"/>
      <c r="Y83" s="995"/>
      <c r="Z83" s="995"/>
      <c r="AA83" s="995"/>
      <c r="AB83" s="995"/>
      <c r="AC83" s="995"/>
      <c r="AD83" s="995"/>
      <c r="AE83" s="995"/>
      <c r="AF83" s="995"/>
      <c r="AG83" s="996"/>
      <c r="AI83" s="27" t="s">
        <v>669</v>
      </c>
      <c r="AJ83" s="1"/>
      <c r="AK83" s="409"/>
      <c r="AP83" s="1"/>
      <c r="AQ83" s="1"/>
      <c r="AR83" s="1"/>
      <c r="AS83" s="1"/>
      <c r="AT83" s="1"/>
      <c r="AU83" s="1"/>
      <c r="AV83" s="1"/>
      <c r="AW83" s="1"/>
      <c r="AX83" s="1"/>
      <c r="AY83" s="409"/>
      <c r="AZ83" s="409"/>
      <c r="BA83" s="409"/>
      <c r="BB83" s="409"/>
      <c r="BC83" s="1"/>
      <c r="BD83" s="1"/>
      <c r="BE83" s="1"/>
      <c r="BF83" s="1"/>
      <c r="BG83" s="1"/>
      <c r="BH83" s="1"/>
      <c r="BI83" s="1"/>
      <c r="BJ83" s="1"/>
      <c r="BK83" s="1"/>
      <c r="BL83" s="1"/>
      <c r="BM83" s="1"/>
      <c r="BN83" s="1"/>
      <c r="BO83" s="1"/>
      <c r="BP83" s="1"/>
      <c r="BQ83" s="1"/>
      <c r="BR83" s="1"/>
    </row>
    <row r="84" spans="1:70" s="27" customFormat="1" ht="18" customHeight="1">
      <c r="A84" s="1000"/>
      <c r="B84" s="1001"/>
      <c r="C84" s="1001"/>
      <c r="D84" s="1001"/>
      <c r="E84" s="1001"/>
      <c r="F84" s="1011"/>
      <c r="G84" s="1011"/>
      <c r="H84" s="1011"/>
      <c r="I84" s="1011"/>
      <c r="J84" s="1011"/>
      <c r="K84" s="1393"/>
      <c r="L84" s="1393"/>
      <c r="M84" s="1393"/>
      <c r="N84" s="1393"/>
      <c r="O84" s="1393"/>
      <c r="P84" s="1393"/>
      <c r="Q84" s="1393"/>
      <c r="R84" s="1393"/>
      <c r="S84" s="1393"/>
      <c r="T84" s="1393"/>
      <c r="U84" s="1393"/>
      <c r="V84" s="1393"/>
      <c r="W84" s="1393"/>
      <c r="X84" s="1393"/>
      <c r="Y84" s="995"/>
      <c r="Z84" s="995"/>
      <c r="AA84" s="995"/>
      <c r="AB84" s="995"/>
      <c r="AC84" s="995"/>
      <c r="AD84" s="995"/>
      <c r="AE84" s="995"/>
      <c r="AF84" s="995"/>
      <c r="AG84" s="996"/>
      <c r="AI84" s="27" t="s">
        <v>670</v>
      </c>
      <c r="AM84" s="1"/>
      <c r="AN84" s="1"/>
      <c r="AO84" s="1"/>
      <c r="AP84" s="1"/>
      <c r="AQ84" s="1"/>
      <c r="AR84" s="1"/>
      <c r="AS84" s="1"/>
      <c r="AT84" s="1"/>
      <c r="AU84" s="1"/>
      <c r="AV84" s="1"/>
      <c r="AW84" s="1"/>
      <c r="AX84" s="1"/>
    </row>
    <row r="85" spans="1:70" s="27" customFormat="1" ht="18" customHeight="1">
      <c r="A85" s="1000"/>
      <c r="B85" s="1001"/>
      <c r="C85" s="1001"/>
      <c r="D85" s="1001"/>
      <c r="E85" s="1001"/>
      <c r="F85" s="1011"/>
      <c r="G85" s="1011"/>
      <c r="H85" s="1011"/>
      <c r="I85" s="1011"/>
      <c r="J85" s="1011"/>
      <c r="K85" s="1393"/>
      <c r="L85" s="1393"/>
      <c r="M85" s="1393"/>
      <c r="N85" s="1393"/>
      <c r="O85" s="1393"/>
      <c r="P85" s="1393"/>
      <c r="Q85" s="1393"/>
      <c r="R85" s="1393"/>
      <c r="S85" s="1393"/>
      <c r="T85" s="1393"/>
      <c r="U85" s="1393"/>
      <c r="V85" s="1393"/>
      <c r="W85" s="1393"/>
      <c r="X85" s="1393"/>
      <c r="Y85" s="995"/>
      <c r="Z85" s="995"/>
      <c r="AA85" s="995"/>
      <c r="AB85" s="995"/>
      <c r="AC85" s="995"/>
      <c r="AD85" s="995"/>
      <c r="AE85" s="995"/>
      <c r="AF85" s="995"/>
      <c r="AG85" s="996"/>
      <c r="AI85" s="27" t="s">
        <v>671</v>
      </c>
      <c r="AM85" s="1"/>
      <c r="AN85" s="1"/>
      <c r="AO85" s="1"/>
      <c r="AP85" s="1"/>
      <c r="AQ85" s="1"/>
      <c r="AR85" s="1"/>
      <c r="AS85" s="1"/>
      <c r="AT85" s="1"/>
      <c r="AU85" s="1"/>
      <c r="AV85" s="1"/>
      <c r="AW85" s="1"/>
      <c r="AX85" s="1"/>
    </row>
    <row r="86" spans="1:70" s="27" customFormat="1" ht="18" customHeight="1">
      <c r="A86" s="1000"/>
      <c r="B86" s="1001"/>
      <c r="C86" s="1001"/>
      <c r="D86" s="1001"/>
      <c r="E86" s="1001"/>
      <c r="F86" s="1011"/>
      <c r="G86" s="1011"/>
      <c r="H86" s="1011"/>
      <c r="I86" s="1011"/>
      <c r="J86" s="1011"/>
      <c r="K86" s="1393"/>
      <c r="L86" s="1393"/>
      <c r="M86" s="1393"/>
      <c r="N86" s="1393"/>
      <c r="O86" s="1393"/>
      <c r="P86" s="1393"/>
      <c r="Q86" s="1393"/>
      <c r="R86" s="1393"/>
      <c r="S86" s="1393"/>
      <c r="T86" s="1393"/>
      <c r="U86" s="1393"/>
      <c r="V86" s="1393"/>
      <c r="W86" s="1393"/>
      <c r="X86" s="1393"/>
      <c r="Y86" s="995"/>
      <c r="Z86" s="995"/>
      <c r="AA86" s="995"/>
      <c r="AB86" s="995"/>
      <c r="AC86" s="995"/>
      <c r="AD86" s="995"/>
      <c r="AE86" s="995"/>
      <c r="AF86" s="995"/>
      <c r="AG86" s="996"/>
      <c r="AI86" s="27" t="s">
        <v>672</v>
      </c>
    </row>
    <row r="87" spans="1:70" s="27" customFormat="1" ht="18" customHeight="1" thickBot="1">
      <c r="A87" s="1397" t="s">
        <v>18</v>
      </c>
      <c r="B87" s="998"/>
      <c r="C87" s="998"/>
      <c r="D87" s="998"/>
      <c r="E87" s="998"/>
      <c r="F87" s="998"/>
      <c r="G87" s="998"/>
      <c r="H87" s="998"/>
      <c r="I87" s="998"/>
      <c r="J87" s="998"/>
      <c r="K87" s="1398">
        <f>SUM(K83:Q86)</f>
        <v>0</v>
      </c>
      <c r="L87" s="1398"/>
      <c r="M87" s="1398"/>
      <c r="N87" s="1398"/>
      <c r="O87" s="1398"/>
      <c r="P87" s="1398"/>
      <c r="Q87" s="1398"/>
      <c r="R87" s="1398">
        <f>SUM(R83:X86)</f>
        <v>0</v>
      </c>
      <c r="S87" s="1398"/>
      <c r="T87" s="1398"/>
      <c r="U87" s="1398"/>
      <c r="V87" s="1398"/>
      <c r="W87" s="1398"/>
      <c r="X87" s="1398"/>
      <c r="Y87" s="998"/>
      <c r="Z87" s="998"/>
      <c r="AA87" s="998"/>
      <c r="AB87" s="998"/>
      <c r="AC87" s="998"/>
      <c r="AD87" s="998"/>
      <c r="AE87" s="998"/>
      <c r="AF87" s="998"/>
      <c r="AG87" s="999"/>
    </row>
    <row r="88" spans="1:70" ht="10.199999999999999" customHeight="1">
      <c r="A88" s="201"/>
      <c r="B88" s="201"/>
      <c r="C88" s="201"/>
      <c r="D88" s="201"/>
      <c r="E88" s="201"/>
      <c r="F88" s="201"/>
      <c r="G88" s="201"/>
      <c r="H88" s="201"/>
      <c r="I88" s="201"/>
      <c r="J88" s="201"/>
      <c r="K88" s="566"/>
      <c r="L88" s="566"/>
      <c r="M88" s="566"/>
      <c r="N88" s="566"/>
      <c r="O88" s="566"/>
      <c r="P88" s="566"/>
      <c r="Q88" s="566"/>
      <c r="R88" s="566"/>
      <c r="S88" s="566"/>
      <c r="T88" s="566"/>
      <c r="U88" s="566"/>
      <c r="V88" s="566"/>
      <c r="W88" s="566"/>
      <c r="X88" s="566"/>
      <c r="Y88" s="201"/>
      <c r="Z88" s="201"/>
      <c r="AA88" s="201"/>
      <c r="AB88" s="201"/>
      <c r="AC88" s="201"/>
      <c r="AD88" s="201"/>
      <c r="AE88" s="201"/>
      <c r="AF88" s="201"/>
      <c r="AG88" s="201"/>
      <c r="AH88" s="1"/>
      <c r="AL88" s="27"/>
      <c r="AM88" s="27"/>
    </row>
    <row r="89" spans="1:70" ht="25.5" customHeight="1" thickBot="1">
      <c r="A89" s="27" t="s">
        <v>765</v>
      </c>
      <c r="B89" s="27"/>
      <c r="C89" s="27"/>
      <c r="D89" s="27"/>
      <c r="E89" s="27"/>
      <c r="F89" s="27"/>
      <c r="G89" s="27"/>
      <c r="H89" s="27"/>
      <c r="I89" s="27"/>
      <c r="J89" s="417"/>
      <c r="K89" s="417"/>
      <c r="L89" s="27"/>
      <c r="M89" s="27"/>
      <c r="N89" s="27"/>
      <c r="O89" s="27"/>
      <c r="P89" s="27"/>
      <c r="Q89" s="27"/>
      <c r="R89" s="27"/>
      <c r="S89" s="27"/>
      <c r="T89" s="27"/>
      <c r="U89" s="27"/>
      <c r="V89" s="27"/>
      <c r="W89" s="27"/>
      <c r="X89" s="27"/>
      <c r="Y89" s="27"/>
      <c r="Z89" s="27"/>
      <c r="AA89" s="27"/>
      <c r="AB89" s="27"/>
      <c r="AC89" s="27"/>
      <c r="AD89" s="27"/>
      <c r="AE89" s="27"/>
      <c r="AF89" s="27"/>
      <c r="AG89" s="27"/>
      <c r="AH89" s="1"/>
      <c r="AI89" s="27"/>
      <c r="AJ89" s="27"/>
      <c r="AK89" s="27"/>
      <c r="AL89" s="27"/>
      <c r="AM89" s="27"/>
      <c r="AN89" s="27"/>
      <c r="AO89" s="27"/>
      <c r="AP89" s="27"/>
      <c r="AQ89" s="27"/>
      <c r="AR89" s="27"/>
      <c r="AS89" s="27"/>
      <c r="AT89" s="27"/>
    </row>
    <row r="90" spans="1:70" s="27" customFormat="1" ht="14.4" customHeight="1">
      <c r="A90" s="1033" t="s">
        <v>739</v>
      </c>
      <c r="B90" s="1034"/>
      <c r="C90" s="1034"/>
      <c r="D90" s="1034"/>
      <c r="E90" s="1034"/>
      <c r="F90" s="1034"/>
      <c r="G90" s="1034"/>
      <c r="H90" s="1034"/>
      <c r="I90" s="1034"/>
      <c r="J90" s="1034"/>
      <c r="K90" s="1034"/>
      <c r="L90" s="1034"/>
      <c r="M90" s="1034"/>
      <c r="N90" s="1034"/>
      <c r="O90" s="1034"/>
      <c r="P90" s="1034"/>
      <c r="Q90" s="1034"/>
      <c r="R90" s="1034"/>
      <c r="S90" s="1034"/>
      <c r="T90" s="1035"/>
      <c r="U90" s="1330" t="s">
        <v>740</v>
      </c>
      <c r="V90" s="1330"/>
      <c r="W90" s="1330"/>
      <c r="X90" s="1330"/>
      <c r="Y90" s="1330"/>
      <c r="Z90" s="1330"/>
      <c r="AA90" s="1330"/>
      <c r="AB90" s="1330"/>
      <c r="AC90" s="1330"/>
      <c r="AD90" s="1330"/>
      <c r="AE90" s="1330"/>
      <c r="AF90" s="1330"/>
      <c r="AG90" s="1331"/>
    </row>
    <row r="91" spans="1:70" s="27" customFormat="1" ht="14.4" customHeight="1">
      <c r="A91" s="587"/>
      <c r="B91" s="583" t="s">
        <v>738</v>
      </c>
      <c r="C91" s="581"/>
      <c r="D91" s="581"/>
      <c r="E91" s="581"/>
      <c r="F91" s="581"/>
      <c r="G91" s="581"/>
      <c r="H91" s="581"/>
      <c r="I91" s="581"/>
      <c r="J91" s="581"/>
      <c r="K91" s="581"/>
      <c r="L91" s="581"/>
      <c r="M91" s="581"/>
      <c r="N91" s="581"/>
      <c r="O91" s="581"/>
      <c r="P91" s="581"/>
      <c r="Q91" s="581"/>
      <c r="R91" s="581"/>
      <c r="S91" s="581"/>
      <c r="T91" s="582"/>
      <c r="U91" s="1318" t="s">
        <v>678</v>
      </c>
      <c r="V91" s="1318"/>
      <c r="W91" s="1318"/>
      <c r="X91" s="1318"/>
      <c r="Y91" s="1318"/>
      <c r="Z91" s="1318"/>
      <c r="AA91" s="1318"/>
      <c r="AB91" s="1318"/>
      <c r="AC91" s="1318"/>
      <c r="AD91" s="1318"/>
      <c r="AE91" s="1318"/>
      <c r="AF91" s="1318"/>
      <c r="AG91" s="1319"/>
      <c r="AU91" s="1"/>
      <c r="AV91" s="1"/>
      <c r="AW91" s="1"/>
      <c r="AX91" s="1"/>
      <c r="AY91" s="1"/>
      <c r="AZ91" s="1"/>
      <c r="BA91" s="1"/>
      <c r="BB91" s="1"/>
      <c r="BC91" s="1"/>
      <c r="BD91" s="1"/>
      <c r="BE91" s="1"/>
    </row>
    <row r="92" spans="1:70" s="27" customFormat="1" ht="14.4" customHeight="1">
      <c r="A92" s="587"/>
      <c r="B92" s="1325" t="s">
        <v>673</v>
      </c>
      <c r="C92" s="1325"/>
      <c r="D92" s="1325"/>
      <c r="E92" s="1325"/>
      <c r="F92" s="1325"/>
      <c r="G92" s="1325"/>
      <c r="H92" s="1325"/>
      <c r="I92" s="1325"/>
      <c r="J92" s="1325"/>
      <c r="K92" s="1325"/>
      <c r="L92" s="1325"/>
      <c r="M92" s="1325"/>
      <c r="N92" s="1325"/>
      <c r="O92" s="1325"/>
      <c r="P92" s="1325"/>
      <c r="Q92" s="1325"/>
      <c r="R92" s="1325"/>
      <c r="S92" s="1325"/>
      <c r="T92" s="1329"/>
      <c r="U92" s="1318" t="s">
        <v>678</v>
      </c>
      <c r="V92" s="1318"/>
      <c r="W92" s="1318"/>
      <c r="X92" s="1318"/>
      <c r="Y92" s="1318"/>
      <c r="Z92" s="1318"/>
      <c r="AA92" s="1318"/>
      <c r="AB92" s="1318"/>
      <c r="AC92" s="1318"/>
      <c r="AD92" s="1318"/>
      <c r="AE92" s="1318"/>
      <c r="AF92" s="1318"/>
      <c r="AG92" s="1319"/>
      <c r="AL92" s="565"/>
      <c r="AM92" s="565"/>
      <c r="AN92" s="565"/>
      <c r="AO92" s="565"/>
      <c r="AP92" s="565"/>
      <c r="AQ92" s="565"/>
      <c r="AR92" s="565"/>
      <c r="AS92" s="565"/>
      <c r="AT92" s="565"/>
      <c r="AU92" s="565"/>
      <c r="AV92" s="565"/>
      <c r="AW92" s="565"/>
      <c r="AX92" s="565"/>
      <c r="AY92" s="565"/>
      <c r="AZ92" s="565"/>
      <c r="BA92" s="565"/>
      <c r="BB92" s="565"/>
      <c r="BC92" s="565"/>
      <c r="BD92" s="565"/>
      <c r="BE92" s="565"/>
    </row>
    <row r="93" spans="1:70" s="27" customFormat="1" ht="14.4" customHeight="1">
      <c r="A93" s="587"/>
      <c r="B93" s="1325" t="s">
        <v>674</v>
      </c>
      <c r="C93" s="1325"/>
      <c r="D93" s="1325"/>
      <c r="E93" s="1325"/>
      <c r="F93" s="1325"/>
      <c r="G93" s="1325"/>
      <c r="H93" s="1325"/>
      <c r="I93" s="1325"/>
      <c r="J93" s="1325"/>
      <c r="K93" s="1325"/>
      <c r="L93" s="1325"/>
      <c r="M93" s="1325"/>
      <c r="N93" s="1325"/>
      <c r="O93" s="1325"/>
      <c r="P93" s="1325"/>
      <c r="Q93" s="1325"/>
      <c r="R93" s="1325"/>
      <c r="S93" s="1325"/>
      <c r="T93" s="1329"/>
      <c r="U93" s="1318" t="s">
        <v>678</v>
      </c>
      <c r="V93" s="1318"/>
      <c r="W93" s="1318"/>
      <c r="X93" s="1318"/>
      <c r="Y93" s="1318"/>
      <c r="Z93" s="1318"/>
      <c r="AA93" s="1318"/>
      <c r="AB93" s="1318"/>
      <c r="AC93" s="1318"/>
      <c r="AD93" s="1318"/>
      <c r="AE93" s="1318"/>
      <c r="AF93" s="1318"/>
      <c r="AG93" s="1319"/>
      <c r="AL93" s="565"/>
      <c r="AM93" s="565"/>
      <c r="AN93" s="565"/>
      <c r="AO93" s="565"/>
      <c r="AP93" s="565"/>
      <c r="AQ93" s="565"/>
      <c r="AR93" s="565"/>
      <c r="AS93" s="565"/>
      <c r="AT93" s="565"/>
      <c r="AU93" s="565"/>
      <c r="AV93" s="565"/>
      <c r="AW93" s="565"/>
      <c r="AX93" s="565"/>
      <c r="AY93" s="565"/>
      <c r="AZ93" s="565"/>
      <c r="BA93" s="565"/>
      <c r="BB93" s="565"/>
      <c r="BC93" s="565"/>
      <c r="BD93" s="565"/>
      <c r="BE93" s="565"/>
    </row>
    <row r="94" spans="1:70" s="27" customFormat="1" ht="14.4" customHeight="1">
      <c r="A94" s="587"/>
      <c r="B94" s="1325" t="s">
        <v>680</v>
      </c>
      <c r="C94" s="1325"/>
      <c r="D94" s="1325"/>
      <c r="E94" s="1325"/>
      <c r="F94" s="1325"/>
      <c r="G94" s="1325"/>
      <c r="H94" s="1325"/>
      <c r="I94" s="1325"/>
      <c r="J94" s="1325"/>
      <c r="K94" s="1325"/>
      <c r="L94" s="1325"/>
      <c r="M94" s="1325"/>
      <c r="N94" s="1325"/>
      <c r="O94" s="1325"/>
      <c r="P94" s="1325"/>
      <c r="Q94" s="1325"/>
      <c r="R94" s="1325"/>
      <c r="S94" s="1325"/>
      <c r="T94" s="1329"/>
      <c r="U94" s="1318" t="s">
        <v>678</v>
      </c>
      <c r="V94" s="1318"/>
      <c r="W94" s="1318"/>
      <c r="X94" s="1318"/>
      <c r="Y94" s="1318"/>
      <c r="Z94" s="1318"/>
      <c r="AA94" s="1318"/>
      <c r="AB94" s="1318"/>
      <c r="AC94" s="1318"/>
      <c r="AD94" s="1318"/>
      <c r="AE94" s="1318"/>
      <c r="AF94" s="1318"/>
      <c r="AG94" s="1319"/>
      <c r="AL94" s="565"/>
      <c r="AM94" s="565"/>
      <c r="AN94" s="565"/>
      <c r="AO94" s="565"/>
      <c r="AP94" s="565"/>
      <c r="AQ94" s="565"/>
      <c r="AR94" s="565"/>
      <c r="AS94" s="565"/>
      <c r="AT94" s="565"/>
      <c r="AU94" s="565"/>
      <c r="AV94" s="565"/>
      <c r="AW94" s="565"/>
      <c r="AX94" s="565"/>
      <c r="AY94" s="565"/>
      <c r="AZ94" s="565"/>
      <c r="BA94" s="565"/>
      <c r="BB94" s="565"/>
      <c r="BC94" s="565"/>
      <c r="BD94" s="565"/>
      <c r="BE94" s="565"/>
    </row>
    <row r="95" spans="1:70" s="27" customFormat="1" ht="14.4" customHeight="1">
      <c r="A95" s="587"/>
      <c r="B95" s="1325" t="s">
        <v>681</v>
      </c>
      <c r="C95" s="1325"/>
      <c r="D95" s="1325"/>
      <c r="E95" s="1325"/>
      <c r="F95" s="1325"/>
      <c r="G95" s="1325"/>
      <c r="H95" s="1325"/>
      <c r="I95" s="1325"/>
      <c r="J95" s="1325"/>
      <c r="K95" s="1325"/>
      <c r="L95" s="1325"/>
      <c r="M95" s="1325"/>
      <c r="N95" s="1325"/>
      <c r="O95" s="1325"/>
      <c r="P95" s="1325"/>
      <c r="Q95" s="1325"/>
      <c r="R95" s="1325"/>
      <c r="S95" s="1325"/>
      <c r="T95" s="1329"/>
      <c r="U95" s="1318" t="s">
        <v>678</v>
      </c>
      <c r="V95" s="1318"/>
      <c r="W95" s="1318"/>
      <c r="X95" s="1318"/>
      <c r="Y95" s="1318"/>
      <c r="Z95" s="1318"/>
      <c r="AA95" s="1318"/>
      <c r="AB95" s="1318"/>
      <c r="AC95" s="1318"/>
      <c r="AD95" s="1318"/>
      <c r="AE95" s="1318"/>
      <c r="AF95" s="1318"/>
      <c r="AG95" s="1319"/>
      <c r="AL95" s="565"/>
      <c r="AM95" s="565"/>
      <c r="AN95" s="565"/>
      <c r="AO95" s="565"/>
      <c r="AP95" s="565"/>
      <c r="AQ95" s="565"/>
      <c r="AR95" s="565"/>
      <c r="AS95" s="565"/>
      <c r="AT95" s="565"/>
      <c r="AU95" s="565"/>
      <c r="AV95" s="565"/>
      <c r="AW95" s="565"/>
      <c r="AX95" s="565"/>
      <c r="AY95" s="565"/>
      <c r="AZ95" s="565"/>
      <c r="BA95" s="565"/>
      <c r="BB95" s="565"/>
      <c r="BC95" s="565"/>
      <c r="BD95" s="565"/>
      <c r="BE95" s="565"/>
    </row>
    <row r="96" spans="1:70" s="27" customFormat="1" ht="14.4" customHeight="1">
      <c r="A96" s="587"/>
      <c r="B96" s="1325" t="s">
        <v>746</v>
      </c>
      <c r="C96" s="1325"/>
      <c r="D96" s="1325"/>
      <c r="E96" s="1325"/>
      <c r="F96" s="1325"/>
      <c r="G96" s="1325"/>
      <c r="H96" s="1325"/>
      <c r="I96" s="1325"/>
      <c r="J96" s="1325"/>
      <c r="K96" s="1325"/>
      <c r="L96" s="1325"/>
      <c r="M96" s="1325"/>
      <c r="N96" s="1325"/>
      <c r="O96" s="1325"/>
      <c r="P96" s="1325"/>
      <c r="Q96" s="1325"/>
      <c r="R96" s="1325"/>
      <c r="S96" s="1325"/>
      <c r="T96" s="1329"/>
      <c r="U96" s="1324" t="s">
        <v>682</v>
      </c>
      <c r="V96" s="1325"/>
      <c r="W96" s="1325"/>
      <c r="X96" s="1325"/>
      <c r="Y96" s="1325"/>
      <c r="Z96" s="1325"/>
      <c r="AA96" s="1325"/>
      <c r="AB96" s="1325"/>
      <c r="AC96" s="1325"/>
      <c r="AD96" s="1325"/>
      <c r="AE96" s="1325"/>
      <c r="AF96" s="1325"/>
      <c r="AG96" s="1326"/>
      <c r="AL96" s="565"/>
      <c r="AM96" s="565"/>
      <c r="AN96" s="565"/>
      <c r="AO96" s="565"/>
      <c r="AP96" s="565"/>
      <c r="AQ96" s="565"/>
      <c r="AR96" s="565"/>
      <c r="AS96" s="565"/>
      <c r="AT96" s="565"/>
      <c r="AU96" s="565"/>
      <c r="AV96" s="565"/>
      <c r="AW96" s="565"/>
      <c r="AX96" s="565"/>
      <c r="AY96" s="565"/>
      <c r="AZ96" s="565"/>
      <c r="BA96" s="565"/>
      <c r="BB96" s="565"/>
      <c r="BC96" s="565"/>
      <c r="BD96" s="565"/>
      <c r="BE96" s="565"/>
    </row>
    <row r="97" spans="1:70" s="27" customFormat="1" ht="30.75" customHeight="1">
      <c r="A97" s="587"/>
      <c r="B97" s="1524" t="s">
        <v>747</v>
      </c>
      <c r="C97" s="1524"/>
      <c r="D97" s="1524"/>
      <c r="E97" s="1524"/>
      <c r="F97" s="1524"/>
      <c r="G97" s="1524"/>
      <c r="H97" s="1524"/>
      <c r="I97" s="1524"/>
      <c r="J97" s="1524"/>
      <c r="K97" s="1524"/>
      <c r="L97" s="1524"/>
      <c r="M97" s="1524"/>
      <c r="N97" s="1524"/>
      <c r="O97" s="1524"/>
      <c r="P97" s="1524"/>
      <c r="Q97" s="1524"/>
      <c r="R97" s="1524"/>
      <c r="S97" s="1524"/>
      <c r="T97" s="1525"/>
      <c r="U97" s="1318" t="s">
        <v>678</v>
      </c>
      <c r="V97" s="1318"/>
      <c r="W97" s="1318"/>
      <c r="X97" s="1318"/>
      <c r="Y97" s="1318"/>
      <c r="Z97" s="1318"/>
      <c r="AA97" s="1318"/>
      <c r="AB97" s="1318"/>
      <c r="AC97" s="1318"/>
      <c r="AD97" s="1318"/>
      <c r="AE97" s="1318"/>
      <c r="AF97" s="1318"/>
      <c r="AG97" s="1319"/>
      <c r="AL97" s="565"/>
      <c r="AM97" s="565"/>
      <c r="AN97" s="565"/>
      <c r="AO97" s="565"/>
      <c r="AP97" s="565"/>
      <c r="AQ97" s="565"/>
      <c r="AR97" s="565"/>
      <c r="AS97" s="565"/>
      <c r="AT97" s="565"/>
      <c r="AU97" s="565"/>
      <c r="AV97" s="565"/>
      <c r="AW97" s="565"/>
      <c r="AX97" s="565"/>
      <c r="AY97" s="565"/>
      <c r="AZ97" s="565"/>
      <c r="BA97" s="565"/>
      <c r="BB97" s="565"/>
      <c r="BC97" s="565"/>
      <c r="BD97" s="565"/>
      <c r="BE97" s="565"/>
    </row>
    <row r="98" spans="1:70" s="27" customFormat="1" ht="14.4" customHeight="1">
      <c r="A98" s="587"/>
      <c r="B98" s="1325" t="s">
        <v>675</v>
      </c>
      <c r="C98" s="1325"/>
      <c r="D98" s="1325"/>
      <c r="E98" s="1325"/>
      <c r="F98" s="1325"/>
      <c r="G98" s="1325"/>
      <c r="H98" s="1325"/>
      <c r="I98" s="1325"/>
      <c r="J98" s="1325"/>
      <c r="K98" s="1325"/>
      <c r="L98" s="1325"/>
      <c r="M98" s="1325"/>
      <c r="N98" s="1325"/>
      <c r="O98" s="1325"/>
      <c r="P98" s="1325"/>
      <c r="Q98" s="1325"/>
      <c r="R98" s="1325"/>
      <c r="S98" s="1325"/>
      <c r="T98" s="1329"/>
      <c r="U98" s="1318" t="s">
        <v>678</v>
      </c>
      <c r="V98" s="1318"/>
      <c r="W98" s="1318"/>
      <c r="X98" s="1318"/>
      <c r="Y98" s="1318"/>
      <c r="Z98" s="1318"/>
      <c r="AA98" s="1318"/>
      <c r="AB98" s="1318"/>
      <c r="AC98" s="1318"/>
      <c r="AD98" s="1318"/>
      <c r="AE98" s="1318"/>
      <c r="AF98" s="1318"/>
      <c r="AG98" s="1319"/>
      <c r="AH98" s="565"/>
      <c r="AL98" s="565"/>
      <c r="AM98" s="565"/>
      <c r="AN98" s="565"/>
      <c r="AO98" s="565"/>
      <c r="AP98" s="565"/>
      <c r="AQ98" s="565"/>
      <c r="AR98" s="565"/>
      <c r="AS98" s="565"/>
      <c r="AT98" s="565"/>
      <c r="AU98" s="565"/>
      <c r="AV98" s="565"/>
      <c r="AW98" s="565"/>
      <c r="AX98" s="565"/>
      <c r="AY98" s="565"/>
      <c r="AZ98" s="565"/>
      <c r="BA98" s="565"/>
      <c r="BB98" s="565"/>
      <c r="BC98" s="565"/>
      <c r="BD98" s="565"/>
      <c r="BE98" s="565"/>
    </row>
    <row r="99" spans="1:70" ht="14.4" customHeight="1">
      <c r="A99" s="587"/>
      <c r="B99" s="1325" t="s">
        <v>684</v>
      </c>
      <c r="C99" s="1325"/>
      <c r="D99" s="1325"/>
      <c r="E99" s="1325"/>
      <c r="F99" s="1325"/>
      <c r="G99" s="1325"/>
      <c r="H99" s="1325"/>
      <c r="I99" s="1325"/>
      <c r="J99" s="1325"/>
      <c r="K99" s="1325"/>
      <c r="L99" s="1325"/>
      <c r="M99" s="1325"/>
      <c r="N99" s="1325"/>
      <c r="O99" s="1325"/>
      <c r="P99" s="1325"/>
      <c r="Q99" s="1325"/>
      <c r="R99" s="1325"/>
      <c r="S99" s="1325"/>
      <c r="T99" s="1329"/>
      <c r="U99" s="1322" t="s">
        <v>685</v>
      </c>
      <c r="V99" s="1322"/>
      <c r="W99" s="1322"/>
      <c r="X99" s="1322"/>
      <c r="Y99" s="1322"/>
      <c r="Z99" s="1322"/>
      <c r="AA99" s="1322"/>
      <c r="AB99" s="1322"/>
      <c r="AC99" s="1322"/>
      <c r="AD99" s="1322"/>
      <c r="AE99" s="1322"/>
      <c r="AF99" s="1322"/>
      <c r="AG99" s="1323"/>
      <c r="AH99" s="1"/>
      <c r="AI99" s="27"/>
      <c r="AJ99" s="27"/>
      <c r="AK99" s="27"/>
      <c r="AL99" s="565"/>
      <c r="AM99" s="565"/>
      <c r="AN99" s="565"/>
      <c r="AO99" s="565"/>
      <c r="AP99" s="565"/>
      <c r="AQ99" s="565"/>
      <c r="AR99" s="565"/>
      <c r="AS99" s="565"/>
      <c r="AT99" s="565"/>
      <c r="AU99" s="565"/>
      <c r="AV99" s="565"/>
      <c r="AW99" s="565"/>
      <c r="AX99" s="565"/>
      <c r="AY99" s="565"/>
      <c r="AZ99" s="565"/>
      <c r="BA99" s="565"/>
      <c r="BB99" s="565"/>
      <c r="BC99" s="565"/>
      <c r="BD99" s="565"/>
      <c r="BE99" s="565"/>
    </row>
    <row r="100" spans="1:70" ht="14.4" customHeight="1" thickBot="1">
      <c r="A100" s="588"/>
      <c r="B100" s="1327" t="s">
        <v>690</v>
      </c>
      <c r="C100" s="1327"/>
      <c r="D100" s="1327"/>
      <c r="E100" s="1327"/>
      <c r="F100" s="1327"/>
      <c r="G100" s="1327"/>
      <c r="H100" s="1327"/>
      <c r="I100" s="1327"/>
      <c r="J100" s="1327"/>
      <c r="K100" s="1327"/>
      <c r="L100" s="1327"/>
      <c r="M100" s="1327"/>
      <c r="N100" s="1327"/>
      <c r="O100" s="1327"/>
      <c r="P100" s="1327"/>
      <c r="Q100" s="1327"/>
      <c r="R100" s="1327"/>
      <c r="S100" s="1327"/>
      <c r="T100" s="1328"/>
      <c r="U100" s="1320" t="s">
        <v>691</v>
      </c>
      <c r="V100" s="1320"/>
      <c r="W100" s="1320"/>
      <c r="X100" s="1320"/>
      <c r="Y100" s="1320"/>
      <c r="Z100" s="1320"/>
      <c r="AA100" s="1320"/>
      <c r="AB100" s="1320"/>
      <c r="AC100" s="1320"/>
      <c r="AD100" s="1320"/>
      <c r="AE100" s="1320"/>
      <c r="AF100" s="1320"/>
      <c r="AG100" s="1321"/>
      <c r="AH100" s="1"/>
      <c r="AI100" s="27"/>
      <c r="AJ100" s="27"/>
      <c r="AK100" s="27"/>
      <c r="AL100" s="565"/>
      <c r="AM100" s="565"/>
      <c r="AN100" s="565"/>
      <c r="AO100" s="565"/>
      <c r="AP100" s="565"/>
      <c r="AQ100" s="565"/>
      <c r="AR100" s="565"/>
      <c r="AS100" s="565"/>
      <c r="AT100" s="565"/>
      <c r="AU100" s="565"/>
      <c r="AV100" s="565"/>
      <c r="AW100" s="565"/>
      <c r="AX100" s="565"/>
      <c r="AY100" s="565"/>
      <c r="AZ100" s="565"/>
      <c r="BA100" s="565"/>
      <c r="BB100" s="565"/>
      <c r="BC100" s="565"/>
      <c r="BD100" s="565"/>
      <c r="BE100" s="565"/>
    </row>
    <row r="101" spans="1:70" ht="26.4" customHeight="1">
      <c r="A101" s="586"/>
      <c r="AU101" s="13"/>
      <c r="AV101" s="13"/>
      <c r="AW101" s="13"/>
      <c r="AX101" s="13"/>
      <c r="AY101" s="27"/>
      <c r="AZ101" s="27"/>
      <c r="BA101" s="27"/>
      <c r="BB101" s="27"/>
      <c r="BC101" s="27"/>
      <c r="BD101" s="27"/>
      <c r="BE101" s="27"/>
      <c r="BF101" s="27"/>
      <c r="BG101" s="27"/>
      <c r="BH101" s="27"/>
      <c r="BI101" s="27"/>
      <c r="BJ101" s="27"/>
      <c r="BK101" s="27"/>
      <c r="BL101" s="27"/>
      <c r="BM101" s="27"/>
      <c r="BN101" s="27"/>
      <c r="BO101" s="27"/>
      <c r="BP101" s="27"/>
      <c r="BQ101" s="27"/>
      <c r="BR101" s="27"/>
    </row>
    <row r="102" spans="1:70" ht="26.4" customHeight="1"/>
    <row r="103" spans="1:70" ht="26.4" customHeight="1"/>
    <row r="104" spans="1:70" ht="26.4" customHeight="1"/>
    <row r="105" spans="1:70" ht="26.4" customHeight="1"/>
    <row r="106" spans="1:70" ht="26.4" customHeight="1"/>
  </sheetData>
  <mergeCells count="193">
    <mergeCell ref="B51:L51"/>
    <mergeCell ref="N51:AG51"/>
    <mergeCell ref="B52:L52"/>
    <mergeCell ref="N52:Z52"/>
    <mergeCell ref="A50:R50"/>
    <mergeCell ref="P47:T47"/>
    <mergeCell ref="U47:V47"/>
    <mergeCell ref="W47:AA47"/>
    <mergeCell ref="AB47:AD47"/>
    <mergeCell ref="AE47:AG47"/>
    <mergeCell ref="B48:L48"/>
    <mergeCell ref="N48:U48"/>
    <mergeCell ref="AI26:AM26"/>
    <mergeCell ref="B100:T100"/>
    <mergeCell ref="U100:AG100"/>
    <mergeCell ref="B97:T97"/>
    <mergeCell ref="U97:AG97"/>
    <mergeCell ref="B96:T96"/>
    <mergeCell ref="U96:AG96"/>
    <mergeCell ref="B98:T98"/>
    <mergeCell ref="U98:AG98"/>
    <mergeCell ref="B99:T99"/>
    <mergeCell ref="U99:AG99"/>
    <mergeCell ref="B93:T93"/>
    <mergeCell ref="U93:AG93"/>
    <mergeCell ref="B94:T94"/>
    <mergeCell ref="U94:AG94"/>
    <mergeCell ref="B95:T95"/>
    <mergeCell ref="U95:AG95"/>
    <mergeCell ref="A90:T90"/>
    <mergeCell ref="U90:AG90"/>
    <mergeCell ref="U91:AG91"/>
    <mergeCell ref="B92:T92"/>
    <mergeCell ref="A42:R42"/>
    <mergeCell ref="B43:L43"/>
    <mergeCell ref="N43:Z43"/>
    <mergeCell ref="U92:AG92"/>
    <mergeCell ref="A86:E86"/>
    <mergeCell ref="F86:J86"/>
    <mergeCell ref="K86:Q86"/>
    <mergeCell ref="R86:X86"/>
    <mergeCell ref="Y86:AG86"/>
    <mergeCell ref="A87:J87"/>
    <mergeCell ref="K87:Q87"/>
    <mergeCell ref="R87:X87"/>
    <mergeCell ref="Y87:AG87"/>
    <mergeCell ref="A84:E84"/>
    <mergeCell ref="F84:J84"/>
    <mergeCell ref="K84:Q84"/>
    <mergeCell ref="R84:X84"/>
    <mergeCell ref="Y84:AG84"/>
    <mergeCell ref="A85:E85"/>
    <mergeCell ref="F85:J85"/>
    <mergeCell ref="K85:Q85"/>
    <mergeCell ref="R85:X85"/>
    <mergeCell ref="Y85:AG85"/>
    <mergeCell ref="A82:E82"/>
    <mergeCell ref="F82:J82"/>
    <mergeCell ref="K82:Q82"/>
    <mergeCell ref="R82:X82"/>
    <mergeCell ref="Y82:AG82"/>
    <mergeCell ref="A83:E83"/>
    <mergeCell ref="F83:J83"/>
    <mergeCell ref="K83:Q83"/>
    <mergeCell ref="R83:X83"/>
    <mergeCell ref="Y83:AG83"/>
    <mergeCell ref="B78:H78"/>
    <mergeCell ref="J78:R78"/>
    <mergeCell ref="S78:AG78"/>
    <mergeCell ref="A79:I79"/>
    <mergeCell ref="J79:R79"/>
    <mergeCell ref="S79:AG79"/>
    <mergeCell ref="B76:H76"/>
    <mergeCell ref="J76:R76"/>
    <mergeCell ref="S76:AG76"/>
    <mergeCell ref="B77:H77"/>
    <mergeCell ref="J77:R77"/>
    <mergeCell ref="S77:AG77"/>
    <mergeCell ref="A72:V72"/>
    <mergeCell ref="A74:I74"/>
    <mergeCell ref="J74:R74"/>
    <mergeCell ref="S74:AG74"/>
    <mergeCell ref="B75:H75"/>
    <mergeCell ref="J75:R75"/>
    <mergeCell ref="S75:AG75"/>
    <mergeCell ref="B70:G70"/>
    <mergeCell ref="I70:AG70"/>
    <mergeCell ref="A61:AG62"/>
    <mergeCell ref="A63:Z63"/>
    <mergeCell ref="B64:AF64"/>
    <mergeCell ref="A65:AG66"/>
    <mergeCell ref="A67:AG67"/>
    <mergeCell ref="A69:B69"/>
    <mergeCell ref="F69:G69"/>
    <mergeCell ref="A55:AG58"/>
    <mergeCell ref="A59:AF59"/>
    <mergeCell ref="B60:AF60"/>
    <mergeCell ref="A53:V53"/>
    <mergeCell ref="B54:Y54"/>
    <mergeCell ref="B46:L46"/>
    <mergeCell ref="N46:Z46"/>
    <mergeCell ref="B47:L47"/>
    <mergeCell ref="N47:O47"/>
    <mergeCell ref="K33:M33"/>
    <mergeCell ref="O33:P33"/>
    <mergeCell ref="R33:S33"/>
    <mergeCell ref="U33:AG33"/>
    <mergeCell ref="A35:N35"/>
    <mergeCell ref="N37:AG37"/>
    <mergeCell ref="N39:AG39"/>
    <mergeCell ref="A37:K37"/>
    <mergeCell ref="N36:AG36"/>
    <mergeCell ref="A36:M36"/>
    <mergeCell ref="B44:L44"/>
    <mergeCell ref="N44:Z44"/>
    <mergeCell ref="B45:L45"/>
    <mergeCell ref="N45:Z45"/>
    <mergeCell ref="N40:Z40"/>
    <mergeCell ref="N41:Z41"/>
    <mergeCell ref="B49:L49"/>
    <mergeCell ref="N49:U49"/>
    <mergeCell ref="U23:AG23"/>
    <mergeCell ref="B31:K31"/>
    <mergeCell ref="M31:AC31"/>
    <mergeCell ref="AD31:AG31"/>
    <mergeCell ref="A32:F33"/>
    <mergeCell ref="G32:J32"/>
    <mergeCell ref="K32:M32"/>
    <mergeCell ref="O32:P32"/>
    <mergeCell ref="R32:S32"/>
    <mergeCell ref="U32:AG32"/>
    <mergeCell ref="G33:J33"/>
    <mergeCell ref="B29:K29"/>
    <mergeCell ref="M29:AC29"/>
    <mergeCell ref="AD29:AG29"/>
    <mergeCell ref="B30:K30"/>
    <mergeCell ref="M30:AC30"/>
    <mergeCell ref="AD30:AG30"/>
    <mergeCell ref="A26:E26"/>
    <mergeCell ref="F26:AG26"/>
    <mergeCell ref="A27:F28"/>
    <mergeCell ref="G27:L27"/>
    <mergeCell ref="M27:AG27"/>
    <mergeCell ref="G28:L28"/>
    <mergeCell ref="M28:AG28"/>
    <mergeCell ref="A19:E19"/>
    <mergeCell ref="F19:AG19"/>
    <mergeCell ref="B7:J7"/>
    <mergeCell ref="L7:AG7"/>
    <mergeCell ref="B8:J8"/>
    <mergeCell ref="L8:AG8"/>
    <mergeCell ref="B9:J12"/>
    <mergeCell ref="L9:M9"/>
    <mergeCell ref="L10:M10"/>
    <mergeCell ref="T11:AG11"/>
    <mergeCell ref="T12:AG12"/>
    <mergeCell ref="A20:E25"/>
    <mergeCell ref="F20:K20"/>
    <mergeCell ref="L20:Q20"/>
    <mergeCell ref="R20:T20"/>
    <mergeCell ref="U20:AG20"/>
    <mergeCell ref="F21:K21"/>
    <mergeCell ref="L21:Q21"/>
    <mergeCell ref="R21:T21"/>
    <mergeCell ref="U21:AG21"/>
    <mergeCell ref="F22:K22"/>
    <mergeCell ref="F24:K24"/>
    <mergeCell ref="L24:Q24"/>
    <mergeCell ref="R24:T24"/>
    <mergeCell ref="U24:AG24"/>
    <mergeCell ref="F25:K25"/>
    <mergeCell ref="L25:Q25"/>
    <mergeCell ref="R25:T25"/>
    <mergeCell ref="U25:AG25"/>
    <mergeCell ref="L22:Q22"/>
    <mergeCell ref="R22:T22"/>
    <mergeCell ref="U22:AG22"/>
    <mergeCell ref="F23:K23"/>
    <mergeCell ref="L23:Q23"/>
    <mergeCell ref="R23:T23"/>
    <mergeCell ref="A1:W1"/>
    <mergeCell ref="A2:AG2"/>
    <mergeCell ref="A3:E3"/>
    <mergeCell ref="F3:AG3"/>
    <mergeCell ref="A4:AG4"/>
    <mergeCell ref="B6:J6"/>
    <mergeCell ref="M6:P6"/>
    <mergeCell ref="Q6:AG6"/>
    <mergeCell ref="B13:J16"/>
    <mergeCell ref="L13:M13"/>
    <mergeCell ref="L14:M14"/>
    <mergeCell ref="T15:AG15"/>
    <mergeCell ref="T16:AG16"/>
  </mergeCells>
  <phoneticPr fontId="9"/>
  <dataValidations count="3">
    <dataValidation type="list" allowBlank="1" showInputMessage="1" showErrorMessage="1" sqref="A83:E86" xr:uid="{BC355800-ED1B-48BB-851A-9187B2F51133}">
      <formula1>$AI$83:$AI$87</formula1>
    </dataValidation>
    <dataValidation type="list" allowBlank="1" showInputMessage="1" showErrorMessage="1" sqref="F19:AG19" xr:uid="{0982763B-9931-4BF4-BED6-4B222F220AEB}">
      <formula1>$AI$20:$AI$24</formula1>
    </dataValidation>
    <dataValidation type="list" allowBlank="1" showInputMessage="1" showErrorMessage="1" sqref="I70:AG70" xr:uid="{27F8289C-7D98-4F70-8FE1-7642BA408D10}">
      <formula1>$AL$66:$AL$70</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3" max="32" man="1"/>
    <brk id="62" max="32" man="1"/>
    <brk id="10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8529" r:id="rId4" name="Check Box 1">
              <controlPr defaultSize="0" autoFill="0" autoLine="0" autoPict="0">
                <anchor moveWithCells="1">
                  <from>
                    <xdr:col>11</xdr:col>
                    <xdr:colOff>106680</xdr:colOff>
                    <xdr:row>8</xdr:row>
                    <xdr:rowOff>38100</xdr:rowOff>
                  </from>
                  <to>
                    <xdr:col>13</xdr:col>
                    <xdr:colOff>60960</xdr:colOff>
                    <xdr:row>8</xdr:row>
                    <xdr:rowOff>289560</xdr:rowOff>
                  </to>
                </anchor>
              </controlPr>
            </control>
          </mc:Choice>
        </mc:AlternateContent>
        <mc:AlternateContent xmlns:mc="http://schemas.openxmlformats.org/markup-compatibility/2006">
          <mc:Choice Requires="x14">
            <control shapeId="278530" r:id="rId5" name="Check Box 2">
              <controlPr defaultSize="0" autoFill="0" autoLine="0" autoPict="0">
                <anchor moveWithCells="1">
                  <from>
                    <xdr:col>11</xdr:col>
                    <xdr:colOff>99060</xdr:colOff>
                    <xdr:row>9</xdr:row>
                    <xdr:rowOff>22860</xdr:rowOff>
                  </from>
                  <to>
                    <xdr:col>13</xdr:col>
                    <xdr:colOff>22860</xdr:colOff>
                    <xdr:row>9</xdr:row>
                    <xdr:rowOff>289560</xdr:rowOff>
                  </to>
                </anchor>
              </controlPr>
            </control>
          </mc:Choice>
        </mc:AlternateContent>
        <mc:AlternateContent xmlns:mc="http://schemas.openxmlformats.org/markup-compatibility/2006">
          <mc:Choice Requires="x14">
            <control shapeId="278531" r:id="rId6" name="Check Box 3">
              <controlPr defaultSize="0" autoFill="0" autoLine="0" autoPict="0">
                <anchor moveWithCells="1">
                  <from>
                    <xdr:col>0</xdr:col>
                    <xdr:colOff>99060</xdr:colOff>
                    <xdr:row>68</xdr:row>
                    <xdr:rowOff>22860</xdr:rowOff>
                  </from>
                  <to>
                    <xdr:col>2</xdr:col>
                    <xdr:colOff>22860</xdr:colOff>
                    <xdr:row>68</xdr:row>
                    <xdr:rowOff>289560</xdr:rowOff>
                  </to>
                </anchor>
              </controlPr>
            </control>
          </mc:Choice>
        </mc:AlternateContent>
        <mc:AlternateContent xmlns:mc="http://schemas.openxmlformats.org/markup-compatibility/2006">
          <mc:Choice Requires="x14">
            <control shapeId="278532" r:id="rId7" name="Check Box 4">
              <controlPr defaultSize="0" autoFill="0" autoLine="0" autoPict="0">
                <anchor moveWithCells="1">
                  <from>
                    <xdr:col>5</xdr:col>
                    <xdr:colOff>99060</xdr:colOff>
                    <xdr:row>68</xdr:row>
                    <xdr:rowOff>22860</xdr:rowOff>
                  </from>
                  <to>
                    <xdr:col>7</xdr:col>
                    <xdr:colOff>22860</xdr:colOff>
                    <xdr:row>68</xdr:row>
                    <xdr:rowOff>289560</xdr:rowOff>
                  </to>
                </anchor>
              </controlPr>
            </control>
          </mc:Choice>
        </mc:AlternateContent>
        <mc:AlternateContent xmlns:mc="http://schemas.openxmlformats.org/markup-compatibility/2006">
          <mc:Choice Requires="x14">
            <control shapeId="278533" r:id="rId8" name="Check Box 5">
              <controlPr defaultSize="0" autoFill="0" autoLine="0" autoPict="0">
                <anchor moveWithCells="1" sizeWithCells="1">
                  <from>
                    <xdr:col>11</xdr:col>
                    <xdr:colOff>106680</xdr:colOff>
                    <xdr:row>12</xdr:row>
                    <xdr:rowOff>30480</xdr:rowOff>
                  </from>
                  <to>
                    <xdr:col>13</xdr:col>
                    <xdr:colOff>45720</xdr:colOff>
                    <xdr:row>12</xdr:row>
                    <xdr:rowOff>297180</xdr:rowOff>
                  </to>
                </anchor>
              </controlPr>
            </control>
          </mc:Choice>
        </mc:AlternateContent>
        <mc:AlternateContent xmlns:mc="http://schemas.openxmlformats.org/markup-compatibility/2006">
          <mc:Choice Requires="x14">
            <control shapeId="278534"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278535" r:id="rId10" name="Check Box 7">
              <controlPr defaultSize="0" autoFill="0" autoLine="0" autoPict="0">
                <anchor moveWithCells="1">
                  <from>
                    <xdr:col>0</xdr:col>
                    <xdr:colOff>0</xdr:colOff>
                    <xdr:row>89</xdr:row>
                    <xdr:rowOff>144780</xdr:rowOff>
                  </from>
                  <to>
                    <xdr:col>1</xdr:col>
                    <xdr:colOff>106680</xdr:colOff>
                    <xdr:row>91</xdr:row>
                    <xdr:rowOff>45720</xdr:rowOff>
                  </to>
                </anchor>
              </controlPr>
            </control>
          </mc:Choice>
        </mc:AlternateContent>
        <mc:AlternateContent xmlns:mc="http://schemas.openxmlformats.org/markup-compatibility/2006">
          <mc:Choice Requires="x14">
            <control shapeId="278536" r:id="rId11" name="Check Box 8">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37" r:id="rId12" name="Check Box 9">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38" r:id="rId13" name="Check Box 10">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39" r:id="rId14" name="Check Box 11">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40" r:id="rId15" name="Check Box 12">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41" r:id="rId16" name="Check Box 13">
              <controlPr defaultSize="0" autoFill="0" autoLine="0" autoPict="0">
                <anchor moveWithCells="1">
                  <from>
                    <xdr:col>0</xdr:col>
                    <xdr:colOff>0</xdr:colOff>
                    <xdr:row>96</xdr:row>
                    <xdr:rowOff>342900</xdr:rowOff>
                  </from>
                  <to>
                    <xdr:col>1</xdr:col>
                    <xdr:colOff>106680</xdr:colOff>
                    <xdr:row>98</xdr:row>
                    <xdr:rowOff>38100</xdr:rowOff>
                  </to>
                </anchor>
              </controlPr>
            </control>
          </mc:Choice>
        </mc:AlternateContent>
        <mc:AlternateContent xmlns:mc="http://schemas.openxmlformats.org/markup-compatibility/2006">
          <mc:Choice Requires="x14">
            <control shapeId="278542" r:id="rId17" name="Check Box 14">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278544" r:id="rId18" name="Check Box 16">
              <controlPr defaultSize="0" autoFill="0" autoLine="0" autoPict="0">
                <anchor moveWithCells="1">
                  <from>
                    <xdr:col>0</xdr:col>
                    <xdr:colOff>0</xdr:colOff>
                    <xdr:row>89</xdr:row>
                    <xdr:rowOff>144780</xdr:rowOff>
                  </from>
                  <to>
                    <xdr:col>1</xdr:col>
                    <xdr:colOff>106680</xdr:colOff>
                    <xdr:row>91</xdr:row>
                    <xdr:rowOff>45720</xdr:rowOff>
                  </to>
                </anchor>
              </controlPr>
            </control>
          </mc:Choice>
        </mc:AlternateContent>
        <mc:AlternateContent xmlns:mc="http://schemas.openxmlformats.org/markup-compatibility/2006">
          <mc:Choice Requires="x14">
            <control shapeId="278545" r:id="rId19" name="Check Box 17">
              <controlPr defaultSize="0" autoFill="0" autoLine="0" autoPict="0">
                <anchor moveWithCells="1">
                  <from>
                    <xdr:col>0</xdr:col>
                    <xdr:colOff>0</xdr:colOff>
                    <xdr:row>90</xdr:row>
                    <xdr:rowOff>144780</xdr:rowOff>
                  </from>
                  <to>
                    <xdr:col>1</xdr:col>
                    <xdr:colOff>106680</xdr:colOff>
                    <xdr:row>92</xdr:row>
                    <xdr:rowOff>45720</xdr:rowOff>
                  </to>
                </anchor>
              </controlPr>
            </control>
          </mc:Choice>
        </mc:AlternateContent>
        <mc:AlternateContent xmlns:mc="http://schemas.openxmlformats.org/markup-compatibility/2006">
          <mc:Choice Requires="x14">
            <control shapeId="278546" r:id="rId20" name="Check Box 18">
              <controlPr defaultSize="0" autoFill="0" autoLine="0" autoPict="0">
                <anchor moveWithCells="1">
                  <from>
                    <xdr:col>0</xdr:col>
                    <xdr:colOff>0</xdr:colOff>
                    <xdr:row>91</xdr:row>
                    <xdr:rowOff>144780</xdr:rowOff>
                  </from>
                  <to>
                    <xdr:col>1</xdr:col>
                    <xdr:colOff>106680</xdr:colOff>
                    <xdr:row>93</xdr:row>
                    <xdr:rowOff>45720</xdr:rowOff>
                  </to>
                </anchor>
              </controlPr>
            </control>
          </mc:Choice>
        </mc:AlternateContent>
        <mc:AlternateContent xmlns:mc="http://schemas.openxmlformats.org/markup-compatibility/2006">
          <mc:Choice Requires="x14">
            <control shapeId="278547" r:id="rId21" name="Check Box 19">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278548" r:id="rId22" name="Check Box 20">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278549" r:id="rId23" name="Check Box 21">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278551" r:id="rId24" name="Check Box 23">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278560" r:id="rId25" name="Check Box 32">
              <controlPr defaultSize="0" autoFill="0" autoLine="0" autoPict="0">
                <anchor moveWithCells="1">
                  <from>
                    <xdr:col>0</xdr:col>
                    <xdr:colOff>0</xdr:colOff>
                    <xdr:row>95</xdr:row>
                    <xdr:rowOff>152400</xdr:rowOff>
                  </from>
                  <to>
                    <xdr:col>1</xdr:col>
                    <xdr:colOff>106680</xdr:colOff>
                    <xdr:row>96</xdr:row>
                    <xdr:rowOff>228600</xdr:rowOff>
                  </to>
                </anchor>
              </controlPr>
            </control>
          </mc:Choice>
        </mc:AlternateContent>
        <mc:AlternateContent xmlns:mc="http://schemas.openxmlformats.org/markup-compatibility/2006">
          <mc:Choice Requires="x14">
            <control shapeId="278564" r:id="rId26" name="Check Box 36">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278565" r:id="rId27" name="Check Box 37">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79DD9-0EDE-4505-8882-6603BC0CCA45}">
  <sheetPr>
    <tabColor rgb="FFFFC000"/>
    <pageSetUpPr fitToPage="1"/>
  </sheetPr>
  <dimension ref="A1:BR117"/>
  <sheetViews>
    <sheetView showZeros="0" view="pageBreakPreview" topLeftCell="A49" zoomScaleNormal="100" zoomScaleSheetLayoutView="100" workbookViewId="0">
      <selection activeCell="T5" sqref="T5"/>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59" t="s">
        <v>760</v>
      </c>
      <c r="B1" s="859"/>
      <c r="C1" s="859"/>
      <c r="D1" s="859"/>
      <c r="E1" s="859"/>
      <c r="F1" s="859"/>
      <c r="G1" s="859"/>
      <c r="H1" s="859"/>
      <c r="I1" s="859"/>
      <c r="J1" s="859"/>
      <c r="K1" s="859"/>
      <c r="L1" s="859"/>
      <c r="M1" s="859"/>
      <c r="N1" s="859"/>
      <c r="O1" s="859"/>
      <c r="P1" s="859"/>
      <c r="Q1" s="859"/>
      <c r="R1" s="859"/>
      <c r="S1" s="859"/>
      <c r="T1" s="859"/>
      <c r="U1" s="859"/>
      <c r="V1" s="859"/>
      <c r="W1" s="859"/>
    </row>
    <row r="2" spans="1:34" s="27" customFormat="1" ht="10.199999999999999" customHeight="1" thickBot="1">
      <c r="A2" s="6"/>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462"/>
    </row>
    <row r="3" spans="1:34" s="27" customFormat="1" ht="25.95" customHeight="1" thickBot="1">
      <c r="A3" s="1289" t="s">
        <v>84</v>
      </c>
      <c r="B3" s="1290"/>
      <c r="C3" s="1290"/>
      <c r="D3" s="1290"/>
      <c r="E3" s="1290"/>
      <c r="F3" s="1291">
        <f>'1 交付申請'!V10</f>
        <v>0</v>
      </c>
      <c r="G3" s="1291"/>
      <c r="H3" s="1291"/>
      <c r="I3" s="1291"/>
      <c r="J3" s="1291"/>
      <c r="K3" s="1291"/>
      <c r="L3" s="1291"/>
      <c r="M3" s="1291"/>
      <c r="N3" s="1291"/>
      <c r="O3" s="1291"/>
      <c r="P3" s="1291"/>
      <c r="Q3" s="1291"/>
      <c r="R3" s="1291"/>
      <c r="S3" s="1291"/>
      <c r="T3" s="1291"/>
      <c r="U3" s="1291"/>
      <c r="V3" s="1291"/>
      <c r="W3" s="1291"/>
      <c r="X3" s="1291"/>
      <c r="Y3" s="1291"/>
      <c r="Z3" s="1291"/>
      <c r="AA3" s="1291"/>
      <c r="AB3" s="1291"/>
      <c r="AC3" s="1291"/>
      <c r="AD3" s="1291"/>
      <c r="AE3" s="1291"/>
      <c r="AF3" s="1291"/>
      <c r="AG3" s="1292"/>
    </row>
    <row r="4" spans="1:34" ht="7.95" customHeight="1">
      <c r="A4" s="904"/>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row>
    <row r="5" spans="1:34" ht="19.95" customHeight="1" thickBot="1">
      <c r="A5" s="6" t="s">
        <v>697</v>
      </c>
      <c r="B5"/>
      <c r="C5"/>
      <c r="D5"/>
      <c r="E5"/>
      <c r="F5"/>
      <c r="G5"/>
      <c r="H5"/>
      <c r="I5"/>
      <c r="J5"/>
      <c r="K5"/>
      <c r="L5"/>
      <c r="M5"/>
      <c r="N5"/>
      <c r="O5"/>
      <c r="P5"/>
      <c r="Q5"/>
      <c r="R5"/>
      <c r="S5"/>
      <c r="T5"/>
      <c r="U5"/>
      <c r="V5"/>
      <c r="W5"/>
      <c r="X5"/>
      <c r="Y5"/>
      <c r="Z5"/>
      <c r="AA5"/>
      <c r="AB5"/>
      <c r="AC5"/>
      <c r="AD5"/>
      <c r="AE5"/>
      <c r="AF5"/>
      <c r="AG5"/>
    </row>
    <row r="6" spans="1:34" ht="25.2" customHeight="1">
      <c r="A6" s="210"/>
      <c r="B6" s="1018" t="s">
        <v>7</v>
      </c>
      <c r="C6" s="1018"/>
      <c r="D6" s="1018"/>
      <c r="E6" s="1018"/>
      <c r="F6" s="1018"/>
      <c r="G6" s="1018"/>
      <c r="H6" s="1018"/>
      <c r="I6" s="1018"/>
      <c r="J6" s="1018"/>
      <c r="K6" s="211"/>
      <c r="L6" s="567" t="s">
        <v>219</v>
      </c>
      <c r="M6" s="1420"/>
      <c r="N6" s="1420"/>
      <c r="O6" s="1420"/>
      <c r="P6" s="1420"/>
      <c r="Q6" s="1421"/>
      <c r="R6" s="1421"/>
      <c r="S6" s="1421"/>
      <c r="T6" s="1421"/>
      <c r="U6" s="1421"/>
      <c r="V6" s="1421"/>
      <c r="W6" s="1421"/>
      <c r="X6" s="1421"/>
      <c r="Y6" s="1421"/>
      <c r="Z6" s="1421"/>
      <c r="AA6" s="1421"/>
      <c r="AB6" s="1421"/>
      <c r="AC6" s="1421"/>
      <c r="AD6" s="1421"/>
      <c r="AE6" s="1421"/>
      <c r="AF6" s="1421"/>
      <c r="AG6" s="1422"/>
    </row>
    <row r="7" spans="1:34" ht="25.2" customHeight="1">
      <c r="A7" s="265"/>
      <c r="B7" s="1415" t="s">
        <v>348</v>
      </c>
      <c r="C7" s="1415"/>
      <c r="D7" s="1415"/>
      <c r="E7" s="1415"/>
      <c r="F7" s="1415"/>
      <c r="G7" s="1415"/>
      <c r="H7" s="1415"/>
      <c r="I7" s="1415"/>
      <c r="J7" s="1415"/>
      <c r="K7" s="266"/>
      <c r="L7" s="1378"/>
      <c r="M7" s="1379"/>
      <c r="N7" s="1379"/>
      <c r="O7" s="1379"/>
      <c r="P7" s="1379"/>
      <c r="Q7" s="1379"/>
      <c r="R7" s="1379"/>
      <c r="S7" s="1379"/>
      <c r="T7" s="1379"/>
      <c r="U7" s="1379"/>
      <c r="V7" s="1379"/>
      <c r="W7" s="1379"/>
      <c r="X7" s="1379"/>
      <c r="Y7" s="1379"/>
      <c r="Z7" s="1379"/>
      <c r="AA7" s="1379"/>
      <c r="AB7" s="1379"/>
      <c r="AC7" s="1379"/>
      <c r="AD7" s="1379"/>
      <c r="AE7" s="1379"/>
      <c r="AF7" s="1379"/>
      <c r="AG7" s="1380"/>
    </row>
    <row r="8" spans="1:34" ht="25.2" customHeight="1">
      <c r="A8" s="265"/>
      <c r="B8" s="1415" t="s">
        <v>347</v>
      </c>
      <c r="C8" s="1415"/>
      <c r="D8" s="1415"/>
      <c r="E8" s="1415"/>
      <c r="F8" s="1415"/>
      <c r="G8" s="1415"/>
      <c r="H8" s="1415"/>
      <c r="I8" s="1415"/>
      <c r="J8" s="1415"/>
      <c r="K8" s="213"/>
      <c r="L8" s="1378"/>
      <c r="M8" s="1379"/>
      <c r="N8" s="1379"/>
      <c r="O8" s="1379"/>
      <c r="P8" s="1379"/>
      <c r="Q8" s="1379"/>
      <c r="R8" s="1379"/>
      <c r="S8" s="1379"/>
      <c r="T8" s="1379"/>
      <c r="U8" s="1379"/>
      <c r="V8" s="1379"/>
      <c r="W8" s="1379"/>
      <c r="X8" s="1379"/>
      <c r="Y8" s="1379"/>
      <c r="Z8" s="1379"/>
      <c r="AA8" s="1379"/>
      <c r="AB8" s="1379"/>
      <c r="AC8" s="1379"/>
      <c r="AD8" s="1379"/>
      <c r="AE8" s="1379"/>
      <c r="AF8" s="1379"/>
      <c r="AG8" s="1380"/>
    </row>
    <row r="9" spans="1:34" ht="25.2" customHeight="1">
      <c r="A9" s="269"/>
      <c r="B9" s="1295" t="s">
        <v>354</v>
      </c>
      <c r="C9" s="1295"/>
      <c r="D9" s="1295"/>
      <c r="E9" s="1295"/>
      <c r="F9" s="1295"/>
      <c r="G9" s="1295"/>
      <c r="H9" s="1295"/>
      <c r="I9" s="1295"/>
      <c r="J9" s="1295"/>
      <c r="K9" s="377"/>
      <c r="L9" s="1307"/>
      <c r="M9" s="1308"/>
      <c r="N9" s="376" t="s">
        <v>353</v>
      </c>
      <c r="O9" s="376"/>
      <c r="P9" s="228"/>
      <c r="Q9" s="228"/>
      <c r="R9" s="228"/>
      <c r="S9" s="228"/>
      <c r="T9" s="228"/>
      <c r="U9" s="228"/>
      <c r="V9" s="313"/>
      <c r="W9" s="313"/>
      <c r="X9" s="313"/>
      <c r="Y9" s="313"/>
      <c r="Z9" s="313"/>
      <c r="AA9" s="313"/>
      <c r="AB9" s="313"/>
      <c r="AC9" s="313"/>
      <c r="AD9" s="375"/>
      <c r="AE9" s="228"/>
      <c r="AF9" s="375"/>
      <c r="AG9" s="374"/>
    </row>
    <row r="10" spans="1:34" ht="25.2" customHeight="1">
      <c r="A10" s="323"/>
      <c r="B10" s="1296"/>
      <c r="C10" s="1296"/>
      <c r="D10" s="1296"/>
      <c r="E10" s="1296"/>
      <c r="F10" s="1296"/>
      <c r="G10" s="1296"/>
      <c r="H10" s="1296"/>
      <c r="I10" s="1296"/>
      <c r="J10" s="1296"/>
      <c r="K10" s="371"/>
      <c r="L10" s="1309"/>
      <c r="M10" s="1310"/>
      <c r="N10" s="373" t="s">
        <v>351</v>
      </c>
      <c r="O10" s="373"/>
      <c r="P10" s="373"/>
      <c r="Q10" s="373"/>
      <c r="R10" s="373"/>
      <c r="S10" s="373"/>
      <c r="T10" s="373"/>
      <c r="U10" s="373"/>
      <c r="V10" s="373"/>
      <c r="W10" s="373"/>
      <c r="X10" s="373"/>
      <c r="Y10" s="373"/>
      <c r="Z10" s="373"/>
      <c r="AA10" s="373"/>
      <c r="AB10" s="372"/>
      <c r="AC10" s="372"/>
      <c r="AD10" s="372"/>
      <c r="AE10" s="373"/>
      <c r="AF10" s="372"/>
      <c r="AG10" s="362"/>
    </row>
    <row r="11" spans="1:34" ht="25.2" customHeight="1">
      <c r="A11" s="323"/>
      <c r="B11" s="1296"/>
      <c r="C11" s="1296"/>
      <c r="D11" s="1296"/>
      <c r="E11" s="1296"/>
      <c r="F11" s="1296"/>
      <c r="G11" s="1296"/>
      <c r="H11" s="1296"/>
      <c r="I11" s="1296"/>
      <c r="J11" s="1296"/>
      <c r="K11" s="371"/>
      <c r="L11" s="370"/>
      <c r="M11" s="369" t="s">
        <v>350</v>
      </c>
      <c r="N11" s="368"/>
      <c r="O11" s="368"/>
      <c r="P11" s="368"/>
      <c r="Q11" s="368"/>
      <c r="R11" s="368"/>
      <c r="S11" s="367"/>
      <c r="T11" s="1311"/>
      <c r="U11" s="1312"/>
      <c r="V11" s="1312"/>
      <c r="W11" s="1312"/>
      <c r="X11" s="1312"/>
      <c r="Y11" s="1312"/>
      <c r="Z11" s="1312"/>
      <c r="AA11" s="1312"/>
      <c r="AB11" s="1312"/>
      <c r="AC11" s="1312"/>
      <c r="AD11" s="1312"/>
      <c r="AE11" s="1312"/>
      <c r="AF11" s="1312"/>
      <c r="AG11" s="1313"/>
    </row>
    <row r="12" spans="1:34" ht="25.2" customHeight="1">
      <c r="A12" s="358"/>
      <c r="B12" s="1297"/>
      <c r="C12" s="1297"/>
      <c r="D12" s="1297"/>
      <c r="E12" s="1297"/>
      <c r="F12" s="1297"/>
      <c r="G12" s="1297"/>
      <c r="H12" s="1297"/>
      <c r="I12" s="1297"/>
      <c r="J12" s="1297"/>
      <c r="K12" s="366"/>
      <c r="L12" s="7"/>
      <c r="M12" s="365" t="s">
        <v>349</v>
      </c>
      <c r="N12" s="8"/>
      <c r="O12" s="8"/>
      <c r="P12" s="8"/>
      <c r="Q12" s="8"/>
      <c r="R12" s="8"/>
      <c r="S12" s="364"/>
      <c r="T12" s="1436"/>
      <c r="U12" s="1437"/>
      <c r="V12" s="1437"/>
      <c r="W12" s="1437"/>
      <c r="X12" s="1437"/>
      <c r="Y12" s="1437"/>
      <c r="Z12" s="1437"/>
      <c r="AA12" s="1437"/>
      <c r="AB12" s="1437"/>
      <c r="AC12" s="1437"/>
      <c r="AD12" s="1437"/>
      <c r="AE12" s="1437"/>
      <c r="AF12" s="1437"/>
      <c r="AG12" s="1438"/>
    </row>
    <row r="13" spans="1:34" ht="25.2" customHeight="1">
      <c r="A13" s="269"/>
      <c r="B13" s="1295" t="s">
        <v>346</v>
      </c>
      <c r="C13" s="1295"/>
      <c r="D13" s="1295"/>
      <c r="E13" s="1295"/>
      <c r="F13" s="1295"/>
      <c r="G13" s="1295"/>
      <c r="H13" s="1295"/>
      <c r="I13" s="1295"/>
      <c r="J13" s="1295"/>
      <c r="K13" s="377"/>
      <c r="L13" s="1307"/>
      <c r="M13" s="1308"/>
      <c r="N13" s="376" t="s">
        <v>345</v>
      </c>
      <c r="O13" s="376"/>
      <c r="P13" s="228"/>
      <c r="Q13" s="228"/>
      <c r="R13" s="228"/>
      <c r="S13" s="228"/>
      <c r="T13" s="228"/>
      <c r="U13" s="228"/>
      <c r="V13" s="313"/>
      <c r="W13" s="313"/>
      <c r="X13" s="313"/>
      <c r="Y13" s="313"/>
      <c r="Z13" s="313"/>
      <c r="AA13" s="313"/>
      <c r="AB13" s="313"/>
      <c r="AC13" s="313"/>
      <c r="AD13" s="375"/>
      <c r="AE13" s="228"/>
      <c r="AF13" s="375"/>
      <c r="AG13" s="374"/>
    </row>
    <row r="14" spans="1:34" ht="25.2" customHeight="1">
      <c r="A14" s="323"/>
      <c r="B14" s="1296"/>
      <c r="C14" s="1296"/>
      <c r="D14" s="1296"/>
      <c r="E14" s="1296"/>
      <c r="F14" s="1296"/>
      <c r="G14" s="1296"/>
      <c r="H14" s="1296"/>
      <c r="I14" s="1296"/>
      <c r="J14" s="1296"/>
      <c r="K14" s="371"/>
      <c r="L14" s="1309"/>
      <c r="M14" s="1310"/>
      <c r="N14" s="373" t="s">
        <v>344</v>
      </c>
      <c r="O14" s="373"/>
      <c r="P14" s="373"/>
      <c r="Q14" s="373"/>
      <c r="R14" s="373"/>
      <c r="S14" s="373"/>
      <c r="T14" s="373"/>
      <c r="U14" s="373"/>
      <c r="V14" s="373"/>
      <c r="W14" s="373"/>
      <c r="X14" s="373"/>
      <c r="Y14" s="373"/>
      <c r="Z14" s="373"/>
      <c r="AA14" s="373"/>
      <c r="AB14" s="372"/>
      <c r="AC14" s="372"/>
      <c r="AD14" s="372"/>
      <c r="AE14" s="373"/>
      <c r="AF14" s="372"/>
      <c r="AG14" s="362"/>
    </row>
    <row r="15" spans="1:34" ht="25.2" customHeight="1">
      <c r="A15" s="323"/>
      <c r="B15" s="1296"/>
      <c r="C15" s="1296"/>
      <c r="D15" s="1296"/>
      <c r="E15" s="1296"/>
      <c r="F15" s="1296"/>
      <c r="G15" s="1296"/>
      <c r="H15" s="1296"/>
      <c r="I15" s="1296"/>
      <c r="J15" s="1296"/>
      <c r="K15" s="371"/>
      <c r="L15" s="370"/>
      <c r="M15" s="369" t="s">
        <v>343</v>
      </c>
      <c r="N15" s="368"/>
      <c r="O15" s="368"/>
      <c r="P15" s="368"/>
      <c r="Q15" s="368"/>
      <c r="R15" s="368"/>
      <c r="S15" s="367"/>
      <c r="T15" s="1311"/>
      <c r="U15" s="1312"/>
      <c r="V15" s="1312"/>
      <c r="W15" s="1312"/>
      <c r="X15" s="1312"/>
      <c r="Y15" s="1312"/>
      <c r="Z15" s="1312"/>
      <c r="AA15" s="1312"/>
      <c r="AB15" s="1312"/>
      <c r="AC15" s="1312"/>
      <c r="AD15" s="1312"/>
      <c r="AE15" s="1312"/>
      <c r="AF15" s="1312"/>
      <c r="AG15" s="1313"/>
    </row>
    <row r="16" spans="1:34" ht="25.2" customHeight="1" thickBot="1">
      <c r="A16" s="568"/>
      <c r="B16" s="1441"/>
      <c r="C16" s="1441"/>
      <c r="D16" s="1441"/>
      <c r="E16" s="1441"/>
      <c r="F16" s="1441"/>
      <c r="G16" s="1441"/>
      <c r="H16" s="1441"/>
      <c r="I16" s="1441"/>
      <c r="J16" s="1441"/>
      <c r="K16" s="569"/>
      <c r="L16" s="570"/>
      <c r="M16" s="571" t="s">
        <v>342</v>
      </c>
      <c r="N16" s="206"/>
      <c r="O16" s="206"/>
      <c r="P16" s="206"/>
      <c r="Q16" s="206"/>
      <c r="R16" s="206"/>
      <c r="S16" s="572"/>
      <c r="T16" s="1301"/>
      <c r="U16" s="1302"/>
      <c r="V16" s="1302"/>
      <c r="W16" s="1302"/>
      <c r="X16" s="1302"/>
      <c r="Y16" s="1302"/>
      <c r="Z16" s="1302"/>
      <c r="AA16" s="1302"/>
      <c r="AB16" s="1302"/>
      <c r="AC16" s="1302"/>
      <c r="AD16" s="1302"/>
      <c r="AE16" s="1302"/>
      <c r="AF16" s="1302"/>
      <c r="AG16" s="1303"/>
      <c r="AH16" s="1"/>
    </row>
    <row r="17" spans="1:41" ht="9.6" customHeight="1"/>
    <row r="18" spans="1:41" s="27" customFormat="1" ht="19.95" customHeight="1" thickBot="1">
      <c r="A18" s="6" t="s">
        <v>694</v>
      </c>
      <c r="B18" s="52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462"/>
    </row>
    <row r="19" spans="1:41" s="27" customFormat="1" ht="24.6" customHeight="1">
      <c r="A19" s="1442" t="s">
        <v>633</v>
      </c>
      <c r="B19" s="1443"/>
      <c r="C19" s="1443"/>
      <c r="D19" s="1443"/>
      <c r="E19" s="1443"/>
      <c r="F19" s="1444"/>
      <c r="G19" s="1444"/>
      <c r="H19" s="1444"/>
      <c r="I19" s="1444"/>
      <c r="J19" s="1444"/>
      <c r="K19" s="1444"/>
      <c r="L19" s="1444"/>
      <c r="M19" s="1444"/>
      <c r="N19" s="1444"/>
      <c r="O19" s="1444"/>
      <c r="P19" s="1444"/>
      <c r="Q19" s="1444"/>
      <c r="R19" s="1444"/>
      <c r="S19" s="1444"/>
      <c r="T19" s="1444"/>
      <c r="U19" s="1444"/>
      <c r="V19" s="1444"/>
      <c r="W19" s="1444"/>
      <c r="X19" s="1444"/>
      <c r="Y19" s="1444"/>
      <c r="Z19" s="1444"/>
      <c r="AA19" s="1444"/>
      <c r="AB19" s="1444"/>
      <c r="AC19" s="1444"/>
      <c r="AD19" s="1444"/>
      <c r="AE19" s="1444"/>
      <c r="AF19" s="1444"/>
      <c r="AG19" s="1445"/>
      <c r="AH19" s="462"/>
      <c r="AI19" s="1"/>
      <c r="AK19" s="1"/>
      <c r="AL19" s="1"/>
      <c r="AM19" s="1"/>
      <c r="AN19" s="1"/>
      <c r="AO19" s="1"/>
    </row>
    <row r="20" spans="1:41" s="27" customFormat="1" ht="18" customHeight="1">
      <c r="A20" s="955" t="s">
        <v>692</v>
      </c>
      <c r="B20" s="956"/>
      <c r="C20" s="956"/>
      <c r="D20" s="956"/>
      <c r="E20" s="957"/>
      <c r="F20" s="944" t="s">
        <v>676</v>
      </c>
      <c r="G20" s="944"/>
      <c r="H20" s="944"/>
      <c r="I20" s="944"/>
      <c r="J20" s="944"/>
      <c r="K20" s="944"/>
      <c r="L20" s="1002" t="s">
        <v>664</v>
      </c>
      <c r="M20" s="962"/>
      <c r="N20" s="962"/>
      <c r="O20" s="962"/>
      <c r="P20" s="962"/>
      <c r="Q20" s="1005"/>
      <c r="R20" s="1002" t="s">
        <v>662</v>
      </c>
      <c r="S20" s="962"/>
      <c r="T20" s="1005"/>
      <c r="U20" s="1002" t="s">
        <v>677</v>
      </c>
      <c r="V20" s="962"/>
      <c r="W20" s="962"/>
      <c r="X20" s="962"/>
      <c r="Y20" s="962"/>
      <c r="Z20" s="962"/>
      <c r="AA20" s="962"/>
      <c r="AB20" s="962"/>
      <c r="AC20" s="962"/>
      <c r="AD20" s="962"/>
      <c r="AE20" s="962"/>
      <c r="AF20" s="962"/>
      <c r="AG20" s="963"/>
      <c r="AH20" s="462"/>
      <c r="AI20" s="1"/>
      <c r="AK20" s="1"/>
      <c r="AL20" s="1"/>
      <c r="AM20" s="1"/>
      <c r="AN20" s="1"/>
      <c r="AO20" s="1"/>
    </row>
    <row r="21" spans="1:41" s="27" customFormat="1" ht="18" customHeight="1">
      <c r="A21" s="914"/>
      <c r="B21" s="796"/>
      <c r="C21" s="796"/>
      <c r="D21" s="796"/>
      <c r="E21" s="958"/>
      <c r="F21" s="1011" t="s">
        <v>327</v>
      </c>
      <c r="G21" s="1011"/>
      <c r="H21" s="1011"/>
      <c r="I21" s="1011"/>
      <c r="J21" s="1011"/>
      <c r="K21" s="1011"/>
      <c r="L21" s="1011"/>
      <c r="M21" s="1011"/>
      <c r="N21" s="1011"/>
      <c r="O21" s="1011"/>
      <c r="P21" s="1011"/>
      <c r="Q21" s="1011"/>
      <c r="R21" s="1011"/>
      <c r="S21" s="1011"/>
      <c r="T21" s="1011"/>
      <c r="U21" s="1011" t="s">
        <v>327</v>
      </c>
      <c r="V21" s="1011"/>
      <c r="W21" s="1011"/>
      <c r="X21" s="1011"/>
      <c r="Y21" s="1011"/>
      <c r="Z21" s="1011"/>
      <c r="AA21" s="1011"/>
      <c r="AB21" s="1011"/>
      <c r="AC21" s="1011"/>
      <c r="AD21" s="1011"/>
      <c r="AE21" s="1011"/>
      <c r="AF21" s="1011"/>
      <c r="AG21" s="1012"/>
      <c r="AH21" s="462"/>
      <c r="AI21" s="1"/>
      <c r="AK21" s="1"/>
      <c r="AL21" s="1"/>
      <c r="AM21" s="1"/>
      <c r="AN21" s="1"/>
      <c r="AO21" s="1"/>
    </row>
    <row r="22" spans="1:41" s="27" customFormat="1" ht="18" customHeight="1">
      <c r="A22" s="914"/>
      <c r="B22" s="796"/>
      <c r="C22" s="796"/>
      <c r="D22" s="796"/>
      <c r="E22" s="958"/>
      <c r="F22" s="1011"/>
      <c r="G22" s="1011"/>
      <c r="H22" s="1011"/>
      <c r="I22" s="1011"/>
      <c r="J22" s="1011"/>
      <c r="K22" s="1011"/>
      <c r="L22" s="1011"/>
      <c r="M22" s="1011"/>
      <c r="N22" s="1011"/>
      <c r="O22" s="1011"/>
      <c r="P22" s="1011"/>
      <c r="Q22" s="1011"/>
      <c r="R22" s="1011"/>
      <c r="S22" s="1011"/>
      <c r="T22" s="1011"/>
      <c r="U22" s="1011"/>
      <c r="V22" s="1011"/>
      <c r="W22" s="1011"/>
      <c r="X22" s="1011"/>
      <c r="Y22" s="1011"/>
      <c r="Z22" s="1011"/>
      <c r="AA22" s="1011"/>
      <c r="AB22" s="1011"/>
      <c r="AC22" s="1011"/>
      <c r="AD22" s="1011"/>
      <c r="AE22" s="1011"/>
      <c r="AF22" s="1011"/>
      <c r="AG22" s="1012"/>
      <c r="AH22" s="462"/>
      <c r="AI22" s="1"/>
      <c r="AK22" s="1"/>
      <c r="AL22" s="1"/>
      <c r="AM22" s="1"/>
      <c r="AN22" s="1"/>
      <c r="AO22" s="1"/>
    </row>
    <row r="23" spans="1:41" s="27" customFormat="1" ht="18" customHeight="1">
      <c r="A23" s="914"/>
      <c r="B23" s="796"/>
      <c r="C23" s="796"/>
      <c r="D23" s="796"/>
      <c r="E23" s="958"/>
      <c r="F23" s="1011"/>
      <c r="G23" s="1011"/>
      <c r="H23" s="1011"/>
      <c r="I23" s="1011"/>
      <c r="J23" s="1011"/>
      <c r="K23" s="1011"/>
      <c r="L23" s="1011"/>
      <c r="M23" s="1011"/>
      <c r="N23" s="1011"/>
      <c r="O23" s="1011"/>
      <c r="P23" s="1011"/>
      <c r="Q23" s="1011"/>
      <c r="R23" s="1011"/>
      <c r="S23" s="1011"/>
      <c r="T23" s="1011"/>
      <c r="U23" s="1011"/>
      <c r="V23" s="1011"/>
      <c r="W23" s="1011"/>
      <c r="X23" s="1011"/>
      <c r="Y23" s="1011"/>
      <c r="Z23" s="1011"/>
      <c r="AA23" s="1011"/>
      <c r="AB23" s="1011"/>
      <c r="AC23" s="1011"/>
      <c r="AD23" s="1011"/>
      <c r="AE23" s="1011"/>
      <c r="AF23" s="1011"/>
      <c r="AG23" s="1012"/>
      <c r="AH23" s="462"/>
      <c r="AI23" s="1"/>
      <c r="AK23" s="1"/>
      <c r="AL23" s="1"/>
      <c r="AM23" s="1"/>
      <c r="AN23" s="1"/>
      <c r="AO23" s="1"/>
    </row>
    <row r="24" spans="1:41" s="27" customFormat="1" ht="33" customHeight="1">
      <c r="A24" s="914"/>
      <c r="B24" s="796"/>
      <c r="C24" s="796"/>
      <c r="D24" s="796"/>
      <c r="E24" s="958"/>
      <c r="F24" s="1011"/>
      <c r="G24" s="1011"/>
      <c r="H24" s="1011"/>
      <c r="I24" s="1011"/>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2"/>
      <c r="AH24" s="462"/>
      <c r="AI24" s="1"/>
      <c r="AK24" s="1"/>
      <c r="AL24" s="1"/>
      <c r="AM24" s="1"/>
      <c r="AN24" s="1"/>
      <c r="AO24" s="1"/>
    </row>
    <row r="25" spans="1:41" s="27" customFormat="1" ht="18" customHeight="1">
      <c r="A25" s="959"/>
      <c r="B25" s="960"/>
      <c r="C25" s="960"/>
      <c r="D25" s="960"/>
      <c r="E25" s="961"/>
      <c r="F25" s="1011"/>
      <c r="G25" s="1011"/>
      <c r="H25" s="1011"/>
      <c r="I25" s="1011"/>
      <c r="J25" s="1011"/>
      <c r="K25" s="1011"/>
      <c r="L25" s="1011"/>
      <c r="M25" s="1011"/>
      <c r="N25" s="1011"/>
      <c r="O25" s="1011"/>
      <c r="P25" s="1011"/>
      <c r="Q25" s="1011"/>
      <c r="R25" s="1011"/>
      <c r="S25" s="1011"/>
      <c r="T25" s="1011"/>
      <c r="U25" s="1011"/>
      <c r="V25" s="1011"/>
      <c r="W25" s="1011"/>
      <c r="X25" s="1011"/>
      <c r="Y25" s="1011"/>
      <c r="Z25" s="1011"/>
      <c r="AA25" s="1011"/>
      <c r="AB25" s="1011"/>
      <c r="AC25" s="1011"/>
      <c r="AD25" s="1011"/>
      <c r="AE25" s="1011"/>
      <c r="AF25" s="1011"/>
      <c r="AG25" s="1012"/>
      <c r="AH25" s="462"/>
    </row>
    <row r="26" spans="1:41" s="27" customFormat="1" ht="77.400000000000006" customHeight="1">
      <c r="A26" s="1009" t="s">
        <v>693</v>
      </c>
      <c r="B26" s="1010"/>
      <c r="C26" s="1010"/>
      <c r="D26" s="1010"/>
      <c r="E26" s="1010"/>
      <c r="F26" s="1514"/>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1439"/>
      <c r="AE26" s="1439"/>
      <c r="AF26" s="1439"/>
      <c r="AG26" s="1440"/>
      <c r="AH26" s="462"/>
      <c r="AI26" s="1523" t="s">
        <v>327</v>
      </c>
      <c r="AJ26" s="1523"/>
      <c r="AK26" s="1523"/>
      <c r="AL26" s="1523"/>
      <c r="AM26" s="1523"/>
    </row>
    <row r="27" spans="1:41" s="27" customFormat="1" ht="25.2" customHeight="1">
      <c r="A27" s="914" t="s">
        <v>215</v>
      </c>
      <c r="B27" s="797"/>
      <c r="C27" s="797"/>
      <c r="D27" s="797"/>
      <c r="E27" s="797"/>
      <c r="F27" s="915"/>
      <c r="G27" s="1449" t="s">
        <v>212</v>
      </c>
      <c r="H27" s="1450"/>
      <c r="I27" s="1450"/>
      <c r="J27" s="1450"/>
      <c r="K27" s="1450"/>
      <c r="L27" s="1451"/>
      <c r="M27" s="1452"/>
      <c r="N27" s="1453"/>
      <c r="O27" s="1453"/>
      <c r="P27" s="1453"/>
      <c r="Q27" s="1453"/>
      <c r="R27" s="1453"/>
      <c r="S27" s="1453"/>
      <c r="T27" s="1453"/>
      <c r="U27" s="1453"/>
      <c r="V27" s="1453"/>
      <c r="W27" s="1453"/>
      <c r="X27" s="1453"/>
      <c r="Y27" s="1453"/>
      <c r="Z27" s="1453"/>
      <c r="AA27" s="1453"/>
      <c r="AB27" s="1453"/>
      <c r="AC27" s="1453"/>
      <c r="AD27" s="1453"/>
      <c r="AE27" s="1453"/>
      <c r="AF27" s="1453"/>
      <c r="AG27" s="1454"/>
      <c r="AH27" s="462"/>
    </row>
    <row r="28" spans="1:41" s="27" customFormat="1" ht="25.2" customHeight="1">
      <c r="A28" s="1015"/>
      <c r="B28" s="1016"/>
      <c r="C28" s="1016"/>
      <c r="D28" s="1016"/>
      <c r="E28" s="1016"/>
      <c r="F28" s="1017"/>
      <c r="G28" s="839" t="s">
        <v>21</v>
      </c>
      <c r="H28" s="814"/>
      <c r="I28" s="814"/>
      <c r="J28" s="814"/>
      <c r="K28" s="814"/>
      <c r="L28" s="815"/>
      <c r="M28" s="816"/>
      <c r="N28" s="817"/>
      <c r="O28" s="817"/>
      <c r="P28" s="817"/>
      <c r="Q28" s="817"/>
      <c r="R28" s="817"/>
      <c r="S28" s="817"/>
      <c r="T28" s="817"/>
      <c r="U28" s="817"/>
      <c r="V28" s="817"/>
      <c r="W28" s="817"/>
      <c r="X28" s="817"/>
      <c r="Y28" s="817"/>
      <c r="Z28" s="817"/>
      <c r="AA28" s="817"/>
      <c r="AB28" s="817"/>
      <c r="AC28" s="817"/>
      <c r="AD28" s="817"/>
      <c r="AE28" s="817"/>
      <c r="AF28" s="817"/>
      <c r="AG28" s="818"/>
      <c r="AH28" s="462"/>
    </row>
    <row r="29" spans="1:41" s="27" customFormat="1" ht="25.2" customHeight="1">
      <c r="A29" s="212"/>
      <c r="B29" s="886" t="s">
        <v>24</v>
      </c>
      <c r="C29" s="886"/>
      <c r="D29" s="886"/>
      <c r="E29" s="886"/>
      <c r="F29" s="886"/>
      <c r="G29" s="886"/>
      <c r="H29" s="886"/>
      <c r="I29" s="886"/>
      <c r="J29" s="886"/>
      <c r="K29" s="886"/>
      <c r="L29" s="217"/>
      <c r="M29" s="980">
        <f>K98</f>
        <v>0</v>
      </c>
      <c r="N29" s="981"/>
      <c r="O29" s="981"/>
      <c r="P29" s="981"/>
      <c r="Q29" s="981"/>
      <c r="R29" s="981"/>
      <c r="S29" s="981"/>
      <c r="T29" s="981"/>
      <c r="U29" s="981"/>
      <c r="V29" s="981"/>
      <c r="W29" s="981"/>
      <c r="X29" s="981"/>
      <c r="Y29" s="981"/>
      <c r="Z29" s="981"/>
      <c r="AA29" s="981"/>
      <c r="AB29" s="981"/>
      <c r="AC29" s="981"/>
      <c r="AD29" s="977" t="s">
        <v>699</v>
      </c>
      <c r="AE29" s="977"/>
      <c r="AF29" s="977"/>
      <c r="AG29" s="978"/>
      <c r="AI29" s="27" t="s">
        <v>327</v>
      </c>
    </row>
    <row r="30" spans="1:41" s="27" customFormat="1" ht="25.2" customHeight="1">
      <c r="A30" s="212"/>
      <c r="B30" s="886" t="s">
        <v>22</v>
      </c>
      <c r="C30" s="886"/>
      <c r="D30" s="886"/>
      <c r="E30" s="886"/>
      <c r="F30" s="886"/>
      <c r="G30" s="886"/>
      <c r="H30" s="886"/>
      <c r="I30" s="886"/>
      <c r="J30" s="886"/>
      <c r="K30" s="886"/>
      <c r="L30" s="217"/>
      <c r="M30" s="980">
        <f>R98</f>
        <v>0</v>
      </c>
      <c r="N30" s="981"/>
      <c r="O30" s="981"/>
      <c r="P30" s="981"/>
      <c r="Q30" s="981"/>
      <c r="R30" s="981"/>
      <c r="S30" s="981"/>
      <c r="T30" s="981"/>
      <c r="U30" s="981"/>
      <c r="V30" s="981"/>
      <c r="W30" s="981"/>
      <c r="X30" s="981"/>
      <c r="Y30" s="981"/>
      <c r="Z30" s="981"/>
      <c r="AA30" s="981"/>
      <c r="AB30" s="981"/>
      <c r="AC30" s="981"/>
      <c r="AD30" s="977" t="s">
        <v>699</v>
      </c>
      <c r="AE30" s="977"/>
      <c r="AF30" s="977"/>
      <c r="AG30" s="978"/>
      <c r="AI30" s="27" t="s">
        <v>327</v>
      </c>
    </row>
    <row r="31" spans="1:41" s="27" customFormat="1" ht="25.2" customHeight="1">
      <c r="A31" s="212"/>
      <c r="B31" s="886" t="s">
        <v>23</v>
      </c>
      <c r="C31" s="886"/>
      <c r="D31" s="886"/>
      <c r="E31" s="886"/>
      <c r="F31" s="886"/>
      <c r="G31" s="886"/>
      <c r="H31" s="886"/>
      <c r="I31" s="886"/>
      <c r="J31" s="886"/>
      <c r="K31" s="886"/>
      <c r="L31" s="217"/>
      <c r="M31" s="980">
        <f>J88</f>
        <v>0</v>
      </c>
      <c r="N31" s="981"/>
      <c r="O31" s="981"/>
      <c r="P31" s="981"/>
      <c r="Q31" s="981"/>
      <c r="R31" s="981"/>
      <c r="S31" s="981"/>
      <c r="T31" s="981"/>
      <c r="U31" s="981"/>
      <c r="V31" s="981"/>
      <c r="W31" s="981"/>
      <c r="X31" s="981"/>
      <c r="Y31" s="981"/>
      <c r="Z31" s="981"/>
      <c r="AA31" s="981"/>
      <c r="AB31" s="981"/>
      <c r="AC31" s="981"/>
      <c r="AD31" s="977" t="s">
        <v>2</v>
      </c>
      <c r="AE31" s="977"/>
      <c r="AF31" s="977"/>
      <c r="AG31" s="978"/>
    </row>
    <row r="32" spans="1:41" s="27" customFormat="1" ht="25.2" customHeight="1">
      <c r="A32" s="943" t="s">
        <v>665</v>
      </c>
      <c r="B32" s="944"/>
      <c r="C32" s="944"/>
      <c r="D32" s="944"/>
      <c r="E32" s="944"/>
      <c r="F32" s="944"/>
      <c r="G32" s="985" t="s">
        <v>666</v>
      </c>
      <c r="H32" s="985"/>
      <c r="I32" s="985"/>
      <c r="J32" s="985"/>
      <c r="K32" s="1314"/>
      <c r="L32" s="1315"/>
      <c r="M32" s="1315"/>
      <c r="N32" s="218" t="s">
        <v>635</v>
      </c>
      <c r="O32" s="1315"/>
      <c r="P32" s="1315"/>
      <c r="Q32" s="218" t="s">
        <v>636</v>
      </c>
      <c r="R32" s="1315"/>
      <c r="S32" s="1315"/>
      <c r="T32" s="217" t="s">
        <v>637</v>
      </c>
      <c r="U32" s="990" t="s">
        <v>94</v>
      </c>
      <c r="V32" s="991"/>
      <c r="W32" s="991"/>
      <c r="X32" s="991"/>
      <c r="Y32" s="991"/>
      <c r="Z32" s="991"/>
      <c r="AA32" s="991"/>
      <c r="AB32" s="991"/>
      <c r="AC32" s="991"/>
      <c r="AD32" s="991"/>
      <c r="AE32" s="991"/>
      <c r="AF32" s="991"/>
      <c r="AG32" s="992"/>
    </row>
    <row r="33" spans="1:35" s="27" customFormat="1" ht="25.2" customHeight="1" thickBot="1">
      <c r="A33" s="945"/>
      <c r="B33" s="946"/>
      <c r="C33" s="946"/>
      <c r="D33" s="946"/>
      <c r="E33" s="946"/>
      <c r="F33" s="946"/>
      <c r="G33" s="993" t="s">
        <v>667</v>
      </c>
      <c r="H33" s="993"/>
      <c r="I33" s="993"/>
      <c r="J33" s="993"/>
      <c r="K33" s="1316"/>
      <c r="L33" s="1317"/>
      <c r="M33" s="1317"/>
      <c r="N33" s="449" t="s">
        <v>635</v>
      </c>
      <c r="O33" s="1317"/>
      <c r="P33" s="1317"/>
      <c r="Q33" s="449" t="s">
        <v>636</v>
      </c>
      <c r="R33" s="1317"/>
      <c r="S33" s="1317"/>
      <c r="T33" s="221" t="s">
        <v>637</v>
      </c>
      <c r="U33" s="987" t="s">
        <v>225</v>
      </c>
      <c r="V33" s="988"/>
      <c r="W33" s="988"/>
      <c r="X33" s="988"/>
      <c r="Y33" s="988"/>
      <c r="Z33" s="988"/>
      <c r="AA33" s="988"/>
      <c r="AB33" s="988"/>
      <c r="AC33" s="988"/>
      <c r="AD33" s="988"/>
      <c r="AE33" s="988"/>
      <c r="AF33" s="988"/>
      <c r="AG33" s="989"/>
    </row>
    <row r="34" spans="1:35" s="27" customFormat="1" ht="9.75" customHeight="1" thickBot="1">
      <c r="A34" s="1"/>
      <c r="B34" s="225"/>
      <c r="C34" s="225"/>
      <c r="D34" s="225"/>
      <c r="E34" s="225"/>
      <c r="F34" s="225"/>
      <c r="G34" s="225"/>
      <c r="H34" s="225"/>
      <c r="I34" s="225"/>
      <c r="J34" s="225"/>
      <c r="K34" s="225"/>
      <c r="L34" s="226"/>
      <c r="M34" s="1"/>
      <c r="N34" s="1"/>
      <c r="O34" s="1"/>
      <c r="P34" s="1"/>
      <c r="Q34" s="1"/>
      <c r="R34" s="201"/>
      <c r="S34" s="201"/>
      <c r="T34" s="201"/>
      <c r="U34" s="1"/>
      <c r="V34" s="201"/>
      <c r="W34" s="201"/>
      <c r="X34" s="201"/>
      <c r="Y34" s="1"/>
      <c r="Z34" s="201"/>
      <c r="AA34" s="201"/>
      <c r="AB34" s="201"/>
      <c r="AC34" s="1"/>
      <c r="AD34" s="1"/>
      <c r="AE34" s="1"/>
      <c r="AF34" s="1"/>
      <c r="AG34" s="1"/>
      <c r="AH34" s="462"/>
    </row>
    <row r="35" spans="1:35" ht="19.95" customHeight="1">
      <c r="A35" s="1494" t="s">
        <v>698</v>
      </c>
      <c r="B35" s="1495"/>
      <c r="C35" s="1495"/>
      <c r="D35" s="1495"/>
      <c r="E35" s="1495"/>
      <c r="F35" s="1495"/>
      <c r="G35" s="1495"/>
      <c r="H35" s="1495"/>
      <c r="I35" s="1495"/>
      <c r="J35" s="1495"/>
      <c r="K35" s="1495"/>
      <c r="L35" s="1495"/>
      <c r="M35" s="1495"/>
      <c r="N35" s="1495"/>
      <c r="O35" s="345"/>
      <c r="P35" s="345"/>
      <c r="Q35" s="345"/>
      <c r="R35" s="345"/>
      <c r="S35" s="345"/>
      <c r="T35" s="345"/>
      <c r="U35" s="345"/>
      <c r="V35" s="345"/>
      <c r="W35" s="345"/>
      <c r="X35" s="345"/>
      <c r="Y35" s="345"/>
      <c r="Z35" s="345"/>
      <c r="AA35" s="345"/>
      <c r="AB35" s="345"/>
      <c r="AC35" s="345"/>
      <c r="AD35" s="345"/>
      <c r="AE35" s="345"/>
      <c r="AF35" s="345"/>
      <c r="AG35" s="344"/>
      <c r="AH35" s="1"/>
    </row>
    <row r="36" spans="1:35" ht="25.2" customHeight="1">
      <c r="A36" s="1536" t="s">
        <v>725</v>
      </c>
      <c r="B36" s="1537"/>
      <c r="C36" s="1537"/>
      <c r="D36" s="1537"/>
      <c r="E36" s="1537"/>
      <c r="F36" s="1537"/>
      <c r="G36" s="1537"/>
      <c r="H36" s="1537"/>
      <c r="I36" s="1537"/>
      <c r="J36" s="1537"/>
      <c r="K36" s="1537"/>
      <c r="L36" s="1537"/>
      <c r="M36" s="1537"/>
      <c r="N36" s="1537"/>
      <c r="AG36" s="270"/>
      <c r="AH36" s="1"/>
    </row>
    <row r="37" spans="1:35" ht="25.5" customHeight="1">
      <c r="A37" s="353"/>
      <c r="B37" s="1415" t="s">
        <v>404</v>
      </c>
      <c r="C37" s="1415"/>
      <c r="D37" s="1415"/>
      <c r="E37" s="1415"/>
      <c r="F37" s="1415"/>
      <c r="G37" s="1415"/>
      <c r="H37" s="1415"/>
      <c r="I37" s="1415"/>
      <c r="J37" s="1415"/>
      <c r="K37" s="1415"/>
      <c r="L37" s="1415"/>
      <c r="M37" s="213"/>
      <c r="N37" s="1378"/>
      <c r="O37" s="1379"/>
      <c r="P37" s="1379"/>
      <c r="Q37" s="1379"/>
      <c r="R37" s="1379"/>
      <c r="S37" s="1379"/>
      <c r="T37" s="1379"/>
      <c r="U37" s="1379"/>
      <c r="V37" s="1379"/>
      <c r="W37" s="1379"/>
      <c r="X37" s="1379"/>
      <c r="Y37" s="1379"/>
      <c r="Z37" s="1379"/>
      <c r="AA37" s="1379"/>
      <c r="AB37" s="1379"/>
      <c r="AC37" s="1379"/>
      <c r="AD37" s="1379"/>
      <c r="AE37" s="1379"/>
      <c r="AF37" s="1379"/>
      <c r="AG37" s="1380"/>
    </row>
    <row r="38" spans="1:35" ht="25.5" customHeight="1">
      <c r="A38" s="353"/>
      <c r="B38" s="1415" t="s">
        <v>403</v>
      </c>
      <c r="C38" s="1415"/>
      <c r="D38" s="1415"/>
      <c r="E38" s="1415"/>
      <c r="F38" s="1415"/>
      <c r="G38" s="1415"/>
      <c r="H38" s="1415"/>
      <c r="I38" s="1415"/>
      <c r="J38" s="1415"/>
      <c r="K38" s="1415"/>
      <c r="L38" s="1415"/>
      <c r="M38" s="213"/>
      <c r="N38" s="1378"/>
      <c r="O38" s="1379"/>
      <c r="P38" s="1379"/>
      <c r="Q38" s="1379"/>
      <c r="R38" s="1379"/>
      <c r="S38" s="1379"/>
      <c r="T38" s="1379"/>
      <c r="U38" s="1379"/>
      <c r="V38" s="1379"/>
      <c r="W38" s="1379"/>
      <c r="X38" s="1379"/>
      <c r="Y38" s="1379"/>
      <c r="Z38" s="1379"/>
      <c r="AA38" s="1379"/>
      <c r="AB38" s="1379"/>
      <c r="AC38" s="1379"/>
      <c r="AD38" s="1379"/>
      <c r="AE38" s="1379"/>
      <c r="AF38" s="1379"/>
      <c r="AG38" s="1380"/>
      <c r="AH38" s="1"/>
    </row>
    <row r="39" spans="1:35" ht="25.5" customHeight="1">
      <c r="A39" s="353"/>
      <c r="B39" s="1415" t="s">
        <v>402</v>
      </c>
      <c r="C39" s="1415"/>
      <c r="D39" s="1415"/>
      <c r="E39" s="1415"/>
      <c r="F39" s="1415"/>
      <c r="G39" s="1415"/>
      <c r="H39" s="1415"/>
      <c r="I39" s="1415"/>
      <c r="J39" s="1415"/>
      <c r="K39" s="1415"/>
      <c r="L39" s="1415"/>
      <c r="M39" s="213"/>
      <c r="N39" s="1455"/>
      <c r="O39" s="1456"/>
      <c r="P39" s="1456"/>
      <c r="Q39" s="1456"/>
      <c r="R39" s="1456"/>
      <c r="S39" s="1456"/>
      <c r="T39" s="1456"/>
      <c r="U39" s="1456"/>
      <c r="V39" s="1456"/>
      <c r="W39" s="1456"/>
      <c r="X39" s="1456"/>
      <c r="Y39" s="1456"/>
      <c r="Z39" s="1456"/>
      <c r="AA39" s="1456"/>
      <c r="AB39" s="1456"/>
      <c r="AC39" s="1456"/>
      <c r="AD39" s="1456"/>
      <c r="AE39" s="1456"/>
      <c r="AF39" s="1456"/>
      <c r="AG39" s="1457"/>
      <c r="AH39" s="1"/>
      <c r="AI39" s="1" t="s">
        <v>286</v>
      </c>
    </row>
    <row r="40" spans="1:35" ht="25.5" customHeight="1">
      <c r="A40" s="353"/>
      <c r="B40" s="1415" t="s">
        <v>401</v>
      </c>
      <c r="C40" s="1022"/>
      <c r="D40" s="1022"/>
      <c r="E40" s="1022"/>
      <c r="F40" s="1022"/>
      <c r="G40" s="1022"/>
      <c r="H40" s="1022"/>
      <c r="I40" s="1022"/>
      <c r="J40" s="1022"/>
      <c r="K40" s="1022"/>
      <c r="L40" s="1022"/>
      <c r="M40" s="213"/>
      <c r="N40" s="1376"/>
      <c r="O40" s="1377"/>
      <c r="P40" s="1377"/>
      <c r="Q40" s="1377"/>
      <c r="R40" s="1377"/>
      <c r="S40" s="1377"/>
      <c r="T40" s="1377"/>
      <c r="U40" s="1377"/>
      <c r="V40" s="1377"/>
      <c r="W40" s="1377"/>
      <c r="X40" s="1377"/>
      <c r="Y40" s="1377"/>
      <c r="Z40" s="1377"/>
      <c r="AA40" s="228" t="s">
        <v>390</v>
      </c>
      <c r="AB40" s="228"/>
      <c r="AC40" s="228"/>
      <c r="AD40" s="228"/>
      <c r="AE40" s="228"/>
      <c r="AF40" s="228"/>
      <c r="AG40" s="291"/>
      <c r="AH40" s="1"/>
      <c r="AI40" s="1" t="s">
        <v>400</v>
      </c>
    </row>
    <row r="41" spans="1:35" ht="25.5" customHeight="1">
      <c r="A41" s="353"/>
      <c r="B41" s="1415" t="s">
        <v>399</v>
      </c>
      <c r="C41" s="1415"/>
      <c r="D41" s="1415"/>
      <c r="E41" s="1415"/>
      <c r="F41" s="1415"/>
      <c r="G41" s="1415"/>
      <c r="H41" s="1415"/>
      <c r="I41" s="1415"/>
      <c r="J41" s="1415"/>
      <c r="K41" s="1415"/>
      <c r="L41" s="1415"/>
      <c r="M41" s="213"/>
      <c r="N41" s="1378"/>
      <c r="O41" s="1379"/>
      <c r="P41" s="1379"/>
      <c r="Q41" s="1379"/>
      <c r="R41" s="1379"/>
      <c r="S41" s="1379"/>
      <c r="T41" s="1379"/>
      <c r="U41" s="1379"/>
      <c r="V41" s="1379"/>
      <c r="W41" s="1379"/>
      <c r="X41" s="1379"/>
      <c r="Y41" s="1379"/>
      <c r="Z41" s="1379"/>
      <c r="AA41" s="1379"/>
      <c r="AB41" s="1379"/>
      <c r="AC41" s="1379"/>
      <c r="AD41" s="1379"/>
      <c r="AE41" s="1379"/>
      <c r="AF41" s="1379"/>
      <c r="AG41" s="1380"/>
      <c r="AH41" s="1"/>
      <c r="AI41" s="1" t="s">
        <v>398</v>
      </c>
    </row>
    <row r="42" spans="1:35" ht="25.5" customHeight="1">
      <c r="A42" s="353"/>
      <c r="B42" s="1022" t="s">
        <v>397</v>
      </c>
      <c r="C42" s="1022"/>
      <c r="D42" s="1022"/>
      <c r="E42" s="1022"/>
      <c r="F42" s="1022"/>
      <c r="G42" s="1022"/>
      <c r="H42" s="1022"/>
      <c r="I42" s="1022"/>
      <c r="J42" s="1022"/>
      <c r="K42" s="1022"/>
      <c r="L42" s="1022"/>
      <c r="M42" s="383"/>
      <c r="N42" s="1376"/>
      <c r="O42" s="1377"/>
      <c r="P42" s="1377"/>
      <c r="Q42" s="1377"/>
      <c r="R42" s="1377"/>
      <c r="S42" s="1377"/>
      <c r="T42" s="1377"/>
      <c r="U42" s="1377"/>
      <c r="V42" s="1377"/>
      <c r="W42" s="1377"/>
      <c r="X42" s="1377"/>
      <c r="Y42" s="1377"/>
      <c r="Z42" s="1377"/>
      <c r="AA42" s="228" t="s">
        <v>396</v>
      </c>
      <c r="AB42" s="228"/>
      <c r="AC42" s="228"/>
      <c r="AD42" s="228"/>
      <c r="AE42" s="228"/>
      <c r="AF42" s="228"/>
      <c r="AG42" s="291"/>
      <c r="AH42" s="1"/>
      <c r="AI42" s="1" t="s">
        <v>395</v>
      </c>
    </row>
    <row r="43" spans="1:35" ht="25.5" customHeight="1">
      <c r="A43" s="353"/>
      <c r="B43" s="1415" t="s">
        <v>394</v>
      </c>
      <c r="C43" s="1415"/>
      <c r="D43" s="1415"/>
      <c r="E43" s="1415"/>
      <c r="F43" s="1415"/>
      <c r="G43" s="1415"/>
      <c r="H43" s="1415"/>
      <c r="I43" s="1415"/>
      <c r="J43" s="1415"/>
      <c r="K43" s="1415"/>
      <c r="L43" s="1415"/>
      <c r="M43" s="213"/>
      <c r="N43" s="1378"/>
      <c r="O43" s="1379"/>
      <c r="P43" s="1379"/>
      <c r="Q43" s="1379"/>
      <c r="R43" s="1379"/>
      <c r="S43" s="1379"/>
      <c r="T43" s="1379"/>
      <c r="U43" s="1379"/>
      <c r="V43" s="1379"/>
      <c r="W43" s="1379"/>
      <c r="X43" s="1379"/>
      <c r="Y43" s="1379"/>
      <c r="Z43" s="1379"/>
      <c r="AA43" s="1379"/>
      <c r="AB43" s="1379"/>
      <c r="AC43" s="1379"/>
      <c r="AD43" s="1379"/>
      <c r="AE43" s="1379"/>
      <c r="AF43" s="1379"/>
      <c r="AG43" s="1380"/>
      <c r="AH43" s="1"/>
    </row>
    <row r="44" spans="1:35" ht="25.5" customHeight="1">
      <c r="A44" s="353"/>
      <c r="B44" s="1415" t="s">
        <v>393</v>
      </c>
      <c r="C44" s="1415"/>
      <c r="D44" s="1415"/>
      <c r="E44" s="1415"/>
      <c r="F44" s="1415"/>
      <c r="G44" s="1415"/>
      <c r="H44" s="1415"/>
      <c r="I44" s="1415"/>
      <c r="J44" s="1415"/>
      <c r="K44" s="1415"/>
      <c r="L44" s="1415"/>
      <c r="M44" s="213"/>
      <c r="N44" s="1376"/>
      <c r="O44" s="1377"/>
      <c r="P44" s="1377"/>
      <c r="Q44" s="1377"/>
      <c r="R44" s="1377"/>
      <c r="S44" s="1377"/>
      <c r="T44" s="1377"/>
      <c r="U44" s="1377"/>
      <c r="V44" s="1377"/>
      <c r="W44" s="1377"/>
      <c r="X44" s="1377"/>
      <c r="Y44" s="1377"/>
      <c r="Z44" s="1377"/>
      <c r="AA44" s="228" t="s">
        <v>369</v>
      </c>
      <c r="AB44" s="228"/>
      <c r="AC44" s="228"/>
      <c r="AD44" s="228"/>
      <c r="AE44" s="228"/>
      <c r="AF44" s="228"/>
      <c r="AG44" s="291"/>
    </row>
    <row r="45" spans="1:35" ht="25.5" customHeight="1">
      <c r="A45" s="353"/>
      <c r="B45" s="1415" t="s">
        <v>392</v>
      </c>
      <c r="C45" s="1415"/>
      <c r="D45" s="1415"/>
      <c r="E45" s="1415"/>
      <c r="F45" s="1415"/>
      <c r="G45" s="1415"/>
      <c r="H45" s="1415"/>
      <c r="I45" s="1415"/>
      <c r="J45" s="1415"/>
      <c r="K45" s="1415"/>
      <c r="L45" s="1415"/>
      <c r="M45" s="213"/>
      <c r="N45" s="1376"/>
      <c r="O45" s="1377"/>
      <c r="P45" s="1377"/>
      <c r="Q45" s="1377"/>
      <c r="R45" s="1377"/>
      <c r="S45" s="1377"/>
      <c r="T45" s="1377"/>
      <c r="U45" s="1377"/>
      <c r="V45" s="1377"/>
      <c r="W45" s="1377"/>
      <c r="X45" s="1377"/>
      <c r="Y45" s="1377"/>
      <c r="Z45" s="1377"/>
      <c r="AA45" s="228" t="s">
        <v>390</v>
      </c>
      <c r="AB45" s="230"/>
      <c r="AC45" s="230"/>
      <c r="AD45" s="230"/>
      <c r="AE45" s="230"/>
      <c r="AF45" s="230"/>
      <c r="AG45" s="464"/>
    </row>
    <row r="46" spans="1:35" ht="25.5" customHeight="1">
      <c r="A46" s="353"/>
      <c r="B46" s="1415" t="s">
        <v>391</v>
      </c>
      <c r="C46" s="1415"/>
      <c r="D46" s="1415"/>
      <c r="E46" s="1415"/>
      <c r="F46" s="1415"/>
      <c r="G46" s="1415"/>
      <c r="H46" s="1415"/>
      <c r="I46" s="1415"/>
      <c r="J46" s="1415"/>
      <c r="K46" s="1415"/>
      <c r="L46" s="1415"/>
      <c r="M46" s="213"/>
      <c r="N46" s="1376"/>
      <c r="O46" s="1377"/>
      <c r="P46" s="1377"/>
      <c r="Q46" s="1377"/>
      <c r="R46" s="1377"/>
      <c r="S46" s="1377"/>
      <c r="T46" s="1377"/>
      <c r="U46" s="1377"/>
      <c r="V46" s="1377"/>
      <c r="W46" s="1377"/>
      <c r="X46" s="1377"/>
      <c r="Y46" s="1377"/>
      <c r="Z46" s="1377"/>
      <c r="AA46" s="228" t="s">
        <v>390</v>
      </c>
      <c r="AB46" s="228"/>
      <c r="AC46" s="228"/>
      <c r="AD46" s="228"/>
      <c r="AE46" s="228"/>
      <c r="AF46" s="228"/>
      <c r="AG46" s="291"/>
    </row>
    <row r="47" spans="1:35" ht="25.5" customHeight="1" thickBot="1">
      <c r="A47" s="353"/>
      <c r="B47" s="1415" t="s">
        <v>389</v>
      </c>
      <c r="C47" s="1415"/>
      <c r="D47" s="1415"/>
      <c r="E47" s="1415"/>
      <c r="F47" s="1415"/>
      <c r="G47" s="1415"/>
      <c r="H47" s="1415"/>
      <c r="I47" s="1415"/>
      <c r="J47" s="1415"/>
      <c r="K47" s="1415"/>
      <c r="L47" s="1415"/>
      <c r="M47" s="213"/>
      <c r="N47" s="1427"/>
      <c r="O47" s="1428"/>
      <c r="P47" s="1428"/>
      <c r="Q47" s="1428"/>
      <c r="R47" s="1428"/>
      <c r="S47" s="1428"/>
      <c r="T47" s="1428"/>
      <c r="U47" s="1428"/>
      <c r="V47" s="1428"/>
      <c r="W47" s="1428"/>
      <c r="X47" s="1428"/>
      <c r="Y47" s="1428"/>
      <c r="Z47" s="1428"/>
      <c r="AA47" s="228" t="s">
        <v>45</v>
      </c>
      <c r="AB47" s="228"/>
      <c r="AC47" s="228"/>
      <c r="AD47" s="228"/>
      <c r="AE47" s="228"/>
      <c r="AF47" s="228"/>
      <c r="AG47" s="291"/>
    </row>
    <row r="48" spans="1:35" ht="25.5" customHeight="1">
      <c r="A48" s="1381" t="s">
        <v>750</v>
      </c>
      <c r="B48" s="1382"/>
      <c r="C48" s="1382"/>
      <c r="D48" s="1382"/>
      <c r="E48" s="1382"/>
      <c r="F48" s="1382"/>
      <c r="G48" s="1382"/>
      <c r="H48" s="1382"/>
      <c r="I48" s="1382"/>
      <c r="J48" s="1382"/>
      <c r="K48" s="1382"/>
      <c r="L48" s="1382"/>
      <c r="M48" s="1382"/>
      <c r="N48" s="1382"/>
      <c r="O48" s="1382"/>
      <c r="P48" s="1382"/>
      <c r="Q48" s="1382"/>
      <c r="R48" s="1382"/>
      <c r="S48" s="275"/>
      <c r="T48" s="275"/>
      <c r="U48" s="275"/>
      <c r="V48" s="275"/>
      <c r="W48" s="275"/>
      <c r="X48" s="275"/>
      <c r="Y48" s="275"/>
      <c r="Z48" s="275"/>
      <c r="AA48" s="322"/>
      <c r="AB48" s="322"/>
      <c r="AC48" s="322"/>
      <c r="AD48" s="322"/>
      <c r="AE48" s="322"/>
      <c r="AF48" s="322"/>
      <c r="AG48" s="321"/>
    </row>
    <row r="49" spans="1:35" ht="25.5" customHeight="1">
      <c r="A49" s="353" t="s">
        <v>327</v>
      </c>
      <c r="B49" s="1415" t="s">
        <v>388</v>
      </c>
      <c r="C49" s="1415"/>
      <c r="D49" s="1415"/>
      <c r="E49" s="1415"/>
      <c r="F49" s="1415"/>
      <c r="G49" s="1415"/>
      <c r="H49" s="1415"/>
      <c r="I49" s="1415"/>
      <c r="J49" s="1415"/>
      <c r="K49" s="1415"/>
      <c r="L49" s="1415"/>
      <c r="M49" s="213"/>
      <c r="N49" s="1530"/>
      <c r="O49" s="1531"/>
      <c r="P49" s="1531"/>
      <c r="Q49" s="1531"/>
      <c r="R49" s="1531"/>
      <c r="S49" s="1531"/>
      <c r="T49" s="1531"/>
      <c r="U49" s="1531"/>
      <c r="V49" s="1531"/>
      <c r="W49" s="1531"/>
      <c r="X49" s="1531"/>
      <c r="Y49" s="1531"/>
      <c r="Z49" s="1531"/>
      <c r="AA49" s="228" t="s">
        <v>387</v>
      </c>
      <c r="AB49" s="228"/>
      <c r="AC49" s="228"/>
      <c r="AD49" s="228"/>
      <c r="AE49" s="228"/>
      <c r="AF49" s="228"/>
      <c r="AG49" s="291"/>
    </row>
    <row r="50" spans="1:35" ht="25.5" customHeight="1">
      <c r="A50" s="353"/>
      <c r="B50" s="1415" t="s">
        <v>323</v>
      </c>
      <c r="C50" s="1415"/>
      <c r="D50" s="1415"/>
      <c r="E50" s="1415"/>
      <c r="F50" s="1415"/>
      <c r="G50" s="1415"/>
      <c r="H50" s="1415"/>
      <c r="I50" s="1415"/>
      <c r="J50" s="1415"/>
      <c r="K50" s="1415"/>
      <c r="L50" s="1415"/>
      <c r="M50" s="213"/>
      <c r="N50" s="1376"/>
      <c r="O50" s="1377"/>
      <c r="P50" s="1416" t="s">
        <v>322</v>
      </c>
      <c r="Q50" s="1416"/>
      <c r="R50" s="1416"/>
      <c r="S50" s="1416"/>
      <c r="T50" s="1416"/>
      <c r="U50" s="1377"/>
      <c r="V50" s="1377"/>
      <c r="W50" s="1416" t="s">
        <v>321</v>
      </c>
      <c r="X50" s="1416"/>
      <c r="Y50" s="1416"/>
      <c r="Z50" s="1416"/>
      <c r="AA50" s="1416"/>
      <c r="AB50" s="1538">
        <f>N50*U50</f>
        <v>0</v>
      </c>
      <c r="AC50" s="1538"/>
      <c r="AD50" s="1538"/>
      <c r="AE50" s="1416" t="s">
        <v>320</v>
      </c>
      <c r="AF50" s="1416"/>
      <c r="AG50" s="1504"/>
    </row>
    <row r="51" spans="1:35" ht="25.5" customHeight="1">
      <c r="A51" s="353"/>
      <c r="B51" s="1415" t="s">
        <v>386</v>
      </c>
      <c r="C51" s="1415"/>
      <c r="D51" s="1415"/>
      <c r="E51" s="1415"/>
      <c r="F51" s="1415"/>
      <c r="G51" s="1415"/>
      <c r="H51" s="1415"/>
      <c r="I51" s="1415"/>
      <c r="J51" s="1415"/>
      <c r="K51" s="1415"/>
      <c r="L51" s="1415"/>
      <c r="M51" s="213"/>
      <c r="N51" s="1532"/>
      <c r="O51" s="1533"/>
      <c r="P51" s="1533"/>
      <c r="Q51" s="1533"/>
      <c r="R51" s="1533"/>
      <c r="S51" s="1533"/>
      <c r="T51" s="1533"/>
      <c r="U51" s="1533"/>
      <c r="V51" s="1533"/>
      <c r="W51" s="1533"/>
      <c r="X51" s="1533"/>
      <c r="Y51" s="1533"/>
      <c r="Z51" s="1533"/>
      <c r="AA51" s="8" t="s">
        <v>369</v>
      </c>
      <c r="AB51" s="8"/>
      <c r="AC51" s="8"/>
      <c r="AD51" s="8"/>
      <c r="AE51" s="8"/>
      <c r="AF51" s="8"/>
      <c r="AG51" s="356"/>
    </row>
    <row r="52" spans="1:35" ht="25.5" customHeight="1" thickBot="1">
      <c r="A52" s="353"/>
      <c r="B52" s="1529" t="s">
        <v>385</v>
      </c>
      <c r="C52" s="1529"/>
      <c r="D52" s="1529"/>
      <c r="E52" s="1529"/>
      <c r="F52" s="1529"/>
      <c r="G52" s="1529"/>
      <c r="H52" s="1529"/>
      <c r="I52" s="1529"/>
      <c r="J52" s="1529"/>
      <c r="K52" s="1529"/>
      <c r="L52" s="1529"/>
      <c r="M52" s="213"/>
      <c r="N52" s="1427"/>
      <c r="O52" s="1428"/>
      <c r="P52" s="1428"/>
      <c r="Q52" s="1428"/>
      <c r="R52" s="1428"/>
      <c r="S52" s="1428"/>
      <c r="T52" s="1428"/>
      <c r="U52" s="1428"/>
      <c r="V52" s="1428"/>
      <c r="W52" s="1428"/>
      <c r="X52" s="1428"/>
      <c r="Y52" s="1428"/>
      <c r="Z52" s="1428"/>
      <c r="AA52" s="228" t="s">
        <v>45</v>
      </c>
      <c r="AB52" s="228"/>
      <c r="AC52" s="228"/>
      <c r="AD52" s="228"/>
      <c r="AE52" s="228"/>
      <c r="AF52" s="228"/>
      <c r="AG52" s="291"/>
    </row>
    <row r="53" spans="1:35" ht="25.5" customHeight="1">
      <c r="A53" s="1381" t="s">
        <v>754</v>
      </c>
      <c r="B53" s="1382"/>
      <c r="C53" s="1382"/>
      <c r="D53" s="1382"/>
      <c r="E53" s="1382"/>
      <c r="F53" s="1382"/>
      <c r="G53" s="1382"/>
      <c r="H53" s="1382"/>
      <c r="I53" s="1382"/>
      <c r="J53" s="1382"/>
      <c r="K53" s="1382"/>
      <c r="L53" s="1382"/>
      <c r="M53" s="1382"/>
      <c r="N53" s="1382"/>
      <c r="O53" s="1382"/>
      <c r="P53" s="1382"/>
      <c r="Q53" s="1382"/>
      <c r="R53" s="1382"/>
      <c r="S53" s="1382"/>
      <c r="T53" s="1382"/>
      <c r="U53" s="1382"/>
      <c r="V53" s="1382"/>
      <c r="W53" s="1382"/>
      <c r="X53" s="1382"/>
      <c r="Y53" s="1382"/>
      <c r="Z53" s="1382"/>
      <c r="AA53" s="1382"/>
      <c r="AB53" s="1382"/>
      <c r="AC53" s="1382"/>
      <c r="AD53" s="345"/>
      <c r="AE53" s="345"/>
      <c r="AF53" s="345"/>
      <c r="AG53" s="344"/>
    </row>
    <row r="54" spans="1:35" ht="25.5" customHeight="1">
      <c r="A54" s="353"/>
      <c r="B54" s="1415" t="s">
        <v>384</v>
      </c>
      <c r="C54" s="1415"/>
      <c r="D54" s="1415"/>
      <c r="E54" s="1415"/>
      <c r="F54" s="1415"/>
      <c r="G54" s="1415"/>
      <c r="H54" s="1415"/>
      <c r="I54" s="1415"/>
      <c r="J54" s="1415"/>
      <c r="K54" s="1415"/>
      <c r="L54" s="1415"/>
      <c r="M54" s="383"/>
      <c r="N54" s="1371"/>
      <c r="O54" s="1372"/>
      <c r="P54" s="1372"/>
      <c r="Q54" s="1372"/>
      <c r="R54" s="1372"/>
      <c r="S54" s="1372"/>
      <c r="T54" s="1372"/>
      <c r="U54" s="1372"/>
      <c r="V54" s="1372"/>
      <c r="W54" s="1372"/>
      <c r="X54" s="1372"/>
      <c r="Y54" s="1372"/>
      <c r="Z54" s="1372"/>
      <c r="AA54" s="1372"/>
      <c r="AB54" s="1372"/>
      <c r="AC54" s="1372"/>
      <c r="AD54" s="1372"/>
      <c r="AE54" s="1372"/>
      <c r="AF54" s="1372"/>
      <c r="AG54" s="1373"/>
    </row>
    <row r="55" spans="1:35" ht="25.5" customHeight="1">
      <c r="A55" s="353" t="s">
        <v>327</v>
      </c>
      <c r="B55" s="1534" t="s">
        <v>383</v>
      </c>
      <c r="C55" s="1534"/>
      <c r="D55" s="1534"/>
      <c r="E55" s="1534"/>
      <c r="F55" s="1534"/>
      <c r="G55" s="1534"/>
      <c r="H55" s="1534"/>
      <c r="I55" s="1534"/>
      <c r="J55" s="1534"/>
      <c r="K55" s="1534"/>
      <c r="L55" s="1534"/>
      <c r="M55" s="383"/>
      <c r="N55" s="1376"/>
      <c r="O55" s="1377"/>
      <c r="P55" s="1377"/>
      <c r="Q55" s="1377"/>
      <c r="R55" s="1377"/>
      <c r="S55" s="1377"/>
      <c r="T55" s="1377"/>
      <c r="U55" s="1377"/>
      <c r="V55" s="1377"/>
      <c r="W55" s="1377"/>
      <c r="X55" s="1377"/>
      <c r="Y55" s="1377"/>
      <c r="Z55" s="1377"/>
      <c r="AA55" s="228" t="s">
        <v>369</v>
      </c>
      <c r="AB55" s="387"/>
      <c r="AC55" s="387"/>
      <c r="AD55" s="387"/>
      <c r="AE55" s="387"/>
      <c r="AF55" s="387"/>
      <c r="AG55" s="316"/>
    </row>
    <row r="56" spans="1:35" ht="25.5" customHeight="1">
      <c r="A56" s="265"/>
      <c r="B56" s="886" t="s">
        <v>382</v>
      </c>
      <c r="C56" s="886"/>
      <c r="D56" s="886"/>
      <c r="E56" s="886"/>
      <c r="F56" s="886"/>
      <c r="G56" s="886"/>
      <c r="H56" s="886"/>
      <c r="I56" s="886"/>
      <c r="J56" s="886"/>
      <c r="K56" s="886"/>
      <c r="L56" s="886"/>
      <c r="M56" s="217"/>
      <c r="N56" s="1371"/>
      <c r="O56" s="1372"/>
      <c r="P56" s="1372"/>
      <c r="Q56" s="1372"/>
      <c r="R56" s="1372"/>
      <c r="S56" s="1372"/>
      <c r="T56" s="1372"/>
      <c r="U56" s="1372"/>
      <c r="V56" s="1372"/>
      <c r="W56" s="1372"/>
      <c r="X56" s="1372"/>
      <c r="Y56" s="1372"/>
      <c r="Z56" s="1372"/>
      <c r="AA56" s="1372"/>
      <c r="AB56" s="1372"/>
      <c r="AC56" s="1372"/>
      <c r="AD56" s="1372"/>
      <c r="AE56" s="1372"/>
      <c r="AF56" s="1372"/>
      <c r="AG56" s="1373"/>
    </row>
    <row r="57" spans="1:35" ht="25.5" customHeight="1">
      <c r="A57" s="395"/>
      <c r="B57" s="389" t="s">
        <v>381</v>
      </c>
      <c r="C57" s="394"/>
      <c r="D57" s="394"/>
      <c r="E57" s="394"/>
      <c r="F57" s="394"/>
      <c r="G57" s="394"/>
      <c r="H57" s="394"/>
      <c r="I57" s="394"/>
      <c r="J57" s="394"/>
      <c r="K57" s="394"/>
      <c r="L57" s="394"/>
      <c r="M57" s="394"/>
      <c r="N57" s="387"/>
      <c r="O57" s="387"/>
      <c r="P57" s="387"/>
      <c r="Q57" s="387"/>
      <c r="R57" s="387"/>
      <c r="S57" s="387"/>
      <c r="T57" s="387"/>
      <c r="U57" s="387"/>
      <c r="V57" s="387"/>
      <c r="W57" s="387"/>
      <c r="X57" s="387"/>
      <c r="Y57" s="387"/>
      <c r="Z57" s="387"/>
      <c r="AA57" s="387"/>
      <c r="AB57" s="387"/>
      <c r="AC57" s="387"/>
      <c r="AD57" s="387"/>
      <c r="AE57" s="387"/>
      <c r="AF57" s="387"/>
      <c r="AG57" s="386"/>
    </row>
    <row r="58" spans="1:35" ht="25.5" customHeight="1">
      <c r="A58" s="385"/>
      <c r="B58" s="393"/>
      <c r="C58" s="1022" t="s">
        <v>380</v>
      </c>
      <c r="D58" s="1022"/>
      <c r="E58" s="1022"/>
      <c r="F58" s="1022"/>
      <c r="G58" s="1022"/>
      <c r="H58" s="1022"/>
      <c r="I58" s="1022"/>
      <c r="J58" s="1022"/>
      <c r="K58" s="1022"/>
      <c r="L58" s="1022"/>
      <c r="M58" s="333"/>
      <c r="N58" s="1371"/>
      <c r="O58" s="1372"/>
      <c r="P58" s="1372"/>
      <c r="Q58" s="1372"/>
      <c r="R58" s="1372"/>
      <c r="S58" s="1372"/>
      <c r="T58" s="1372"/>
      <c r="U58" s="1372"/>
      <c r="V58" s="1372"/>
      <c r="W58" s="1372"/>
      <c r="X58" s="1372"/>
      <c r="Y58" s="1372"/>
      <c r="Z58" s="1372"/>
      <c r="AA58" s="1372"/>
      <c r="AB58" s="1372"/>
      <c r="AC58" s="1372"/>
      <c r="AD58" s="1372"/>
      <c r="AE58" s="1372"/>
      <c r="AF58" s="1372"/>
      <c r="AG58" s="1373"/>
    </row>
    <row r="59" spans="1:35" ht="25.5" customHeight="1" thickBot="1">
      <c r="A59" s="591"/>
      <c r="B59" s="592"/>
      <c r="C59" s="1535" t="s">
        <v>379</v>
      </c>
      <c r="D59" s="1535"/>
      <c r="E59" s="1535"/>
      <c r="F59" s="1535"/>
      <c r="G59" s="1535"/>
      <c r="H59" s="1535"/>
      <c r="I59" s="1535"/>
      <c r="J59" s="1535"/>
      <c r="K59" s="1535"/>
      <c r="L59" s="1535"/>
      <c r="M59" s="354"/>
      <c r="N59" s="1368"/>
      <c r="O59" s="1369"/>
      <c r="P59" s="1369"/>
      <c r="Q59" s="1369"/>
      <c r="R59" s="1369"/>
      <c r="S59" s="1369"/>
      <c r="T59" s="1369"/>
      <c r="U59" s="1369"/>
      <c r="V59" s="1369"/>
      <c r="W59" s="1369"/>
      <c r="X59" s="1369"/>
      <c r="Y59" s="1369"/>
      <c r="Z59" s="1369"/>
      <c r="AA59" s="234" t="s">
        <v>378</v>
      </c>
      <c r="AB59" s="234"/>
      <c r="AC59" s="234"/>
      <c r="AD59" s="234"/>
      <c r="AE59" s="234"/>
      <c r="AF59" s="234"/>
      <c r="AG59" s="236"/>
    </row>
    <row r="60" spans="1:35" ht="25.5" customHeight="1">
      <c r="A60" s="1337" t="s">
        <v>752</v>
      </c>
      <c r="B60" s="1338"/>
      <c r="C60" s="1338"/>
      <c r="D60" s="1338"/>
      <c r="E60" s="1338"/>
      <c r="F60" s="1338"/>
      <c r="G60" s="1338"/>
      <c r="H60" s="1338"/>
      <c r="I60" s="1338"/>
      <c r="J60" s="1338"/>
      <c r="K60" s="1338"/>
      <c r="L60" s="1338"/>
      <c r="M60" s="1338"/>
      <c r="N60" s="1338"/>
      <c r="O60" s="1338"/>
      <c r="P60" s="1338"/>
      <c r="Q60" s="1338"/>
      <c r="R60" s="1338"/>
      <c r="S60" s="1338"/>
      <c r="T60" s="1338"/>
      <c r="U60" s="1338"/>
      <c r="V60" s="1338"/>
      <c r="W60" s="275"/>
      <c r="X60" s="275"/>
      <c r="Y60" s="275"/>
      <c r="Z60" s="275"/>
      <c r="AA60" s="275"/>
      <c r="AB60" s="275"/>
      <c r="AC60" s="275"/>
      <c r="AD60" s="275"/>
      <c r="AE60" s="275"/>
      <c r="AF60" s="275"/>
      <c r="AG60" s="314"/>
      <c r="AH60" s="1"/>
      <c r="AI60" s="1" t="s">
        <v>327</v>
      </c>
    </row>
    <row r="61" spans="1:35" ht="25.5" customHeight="1">
      <c r="A61" s="334"/>
      <c r="B61" s="1515" t="s">
        <v>299</v>
      </c>
      <c r="C61" s="1515"/>
      <c r="D61" s="1515"/>
      <c r="E61" s="1515"/>
      <c r="F61" s="1515"/>
      <c r="G61" s="1515"/>
      <c r="H61" s="1515"/>
      <c r="I61" s="1515"/>
      <c r="J61" s="1515"/>
      <c r="K61" s="1515"/>
      <c r="L61" s="1515"/>
      <c r="M61" s="1515"/>
      <c r="N61" s="1515"/>
      <c r="O61" s="1515"/>
      <c r="P61" s="1515"/>
      <c r="Q61" s="1515"/>
      <c r="R61" s="1515"/>
      <c r="S61" s="1515"/>
      <c r="T61" s="1515"/>
      <c r="U61" s="1515"/>
      <c r="V61" s="1515"/>
      <c r="W61" s="1515"/>
      <c r="X61" s="1515"/>
      <c r="Y61" s="1515"/>
      <c r="Z61" s="343"/>
      <c r="AA61" s="343"/>
      <c r="AB61" s="330"/>
      <c r="AC61" s="330"/>
      <c r="AD61" s="330"/>
      <c r="AE61" s="330"/>
      <c r="AF61" s="330"/>
      <c r="AG61" s="329"/>
    </row>
    <row r="62" spans="1:35" ht="25.5" customHeight="1">
      <c r="A62" s="1491"/>
      <c r="B62" s="1492"/>
      <c r="C62" s="1492"/>
      <c r="D62" s="1492"/>
      <c r="E62" s="1492"/>
      <c r="F62" s="1492"/>
      <c r="G62" s="1492"/>
      <c r="H62" s="1492"/>
      <c r="I62" s="1492"/>
      <c r="J62" s="1492"/>
      <c r="K62" s="1492"/>
      <c r="L62" s="1492"/>
      <c r="M62" s="1492"/>
      <c r="N62" s="1492"/>
      <c r="O62" s="1492"/>
      <c r="P62" s="1492"/>
      <c r="Q62" s="1492"/>
      <c r="R62" s="1492"/>
      <c r="S62" s="1492"/>
      <c r="T62" s="1492"/>
      <c r="U62" s="1492"/>
      <c r="V62" s="1492"/>
      <c r="W62" s="1492"/>
      <c r="X62" s="1492"/>
      <c r="Y62" s="1492"/>
      <c r="Z62" s="1492"/>
      <c r="AA62" s="1492"/>
      <c r="AB62" s="1492"/>
      <c r="AC62" s="1492"/>
      <c r="AD62" s="1492"/>
      <c r="AE62" s="1492"/>
      <c r="AF62" s="1492"/>
      <c r="AG62" s="1493"/>
      <c r="AH62" s="1"/>
    </row>
    <row r="63" spans="1:35" ht="25.5" customHeight="1" thickBot="1">
      <c r="A63" s="1339"/>
      <c r="B63" s="1340"/>
      <c r="C63" s="1340"/>
      <c r="D63" s="1340"/>
      <c r="E63" s="1340"/>
      <c r="F63" s="1340"/>
      <c r="G63" s="1340"/>
      <c r="H63" s="1340"/>
      <c r="I63" s="1340"/>
      <c r="J63" s="1340"/>
      <c r="K63" s="1340"/>
      <c r="L63" s="1340"/>
      <c r="M63" s="1340"/>
      <c r="N63" s="1340"/>
      <c r="O63" s="1340"/>
      <c r="P63" s="1340"/>
      <c r="Q63" s="1340"/>
      <c r="R63" s="1340"/>
      <c r="S63" s="1340"/>
      <c r="T63" s="1340"/>
      <c r="U63" s="1340"/>
      <c r="V63" s="1340"/>
      <c r="W63" s="1340"/>
      <c r="X63" s="1340"/>
      <c r="Y63" s="1340"/>
      <c r="Z63" s="1340"/>
      <c r="AA63" s="1340"/>
      <c r="AB63" s="1340"/>
      <c r="AC63" s="1340"/>
      <c r="AD63" s="1340"/>
      <c r="AE63" s="1340"/>
      <c r="AF63" s="1340"/>
      <c r="AG63" s="1341"/>
    </row>
    <row r="64" spans="1:35" ht="25.5" customHeight="1">
      <c r="A64" s="1337" t="s">
        <v>755</v>
      </c>
      <c r="B64" s="1338"/>
      <c r="C64" s="1338"/>
      <c r="D64" s="1338"/>
      <c r="E64" s="1338"/>
      <c r="F64" s="1338"/>
      <c r="G64" s="1338"/>
      <c r="H64" s="1338"/>
      <c r="I64" s="1338"/>
      <c r="J64" s="1338"/>
      <c r="K64" s="1338"/>
      <c r="L64" s="1338"/>
      <c r="M64" s="1338"/>
      <c r="N64" s="1338"/>
      <c r="O64" s="1338"/>
      <c r="P64" s="1338"/>
      <c r="Q64" s="1338"/>
      <c r="R64" s="1338"/>
      <c r="S64" s="1338"/>
      <c r="T64" s="1338"/>
      <c r="U64" s="1338"/>
      <c r="V64" s="1338"/>
      <c r="W64" s="275"/>
      <c r="X64" s="275"/>
      <c r="Y64" s="275"/>
      <c r="Z64" s="275"/>
      <c r="AA64" s="275"/>
      <c r="AB64" s="275"/>
      <c r="AC64" s="275"/>
      <c r="AD64" s="275"/>
      <c r="AE64" s="275"/>
      <c r="AF64" s="275"/>
      <c r="AG64" s="314"/>
      <c r="AH64" s="1"/>
    </row>
    <row r="65" spans="1:59" ht="25.5" customHeight="1">
      <c r="A65" s="1343"/>
      <c r="B65" s="1344"/>
      <c r="C65" s="1344"/>
      <c r="D65" s="1344"/>
      <c r="E65" s="1344"/>
      <c r="F65" s="1344"/>
      <c r="G65" s="1344"/>
      <c r="H65" s="1344"/>
      <c r="I65" s="1344"/>
      <c r="J65" s="1344"/>
      <c r="K65" s="1344"/>
      <c r="L65" s="1344"/>
      <c r="M65" s="1344"/>
      <c r="N65" s="1344"/>
      <c r="O65" s="1344"/>
      <c r="P65" s="1344"/>
      <c r="Q65" s="1344"/>
      <c r="R65" s="1344"/>
      <c r="S65" s="1344"/>
      <c r="T65" s="1344"/>
      <c r="U65" s="1344"/>
      <c r="V65" s="1344"/>
      <c r="W65" s="1344"/>
      <c r="X65" s="1344"/>
      <c r="Y65" s="1344"/>
      <c r="Z65" s="1344"/>
      <c r="AA65" s="1344"/>
      <c r="AB65" s="1344"/>
      <c r="AC65" s="1344"/>
      <c r="AD65" s="1344"/>
      <c r="AE65" s="1344"/>
      <c r="AF65" s="1344"/>
      <c r="AG65" s="1345"/>
    </row>
    <row r="66" spans="1:59" ht="25.5" customHeight="1" thickBot="1">
      <c r="A66" s="1339"/>
      <c r="B66" s="1340"/>
      <c r="C66" s="1340"/>
      <c r="D66" s="1340"/>
      <c r="E66" s="1340"/>
      <c r="F66" s="1340"/>
      <c r="G66" s="1340"/>
      <c r="H66" s="1340"/>
      <c r="I66" s="1340"/>
      <c r="J66" s="1340"/>
      <c r="K66" s="1340"/>
      <c r="L66" s="1340"/>
      <c r="M66" s="1340"/>
      <c r="N66" s="1340"/>
      <c r="O66" s="1340"/>
      <c r="P66" s="1340"/>
      <c r="Q66" s="1340"/>
      <c r="R66" s="1340"/>
      <c r="S66" s="1340"/>
      <c r="T66" s="1340"/>
      <c r="U66" s="1340"/>
      <c r="V66" s="1340"/>
      <c r="W66" s="1340"/>
      <c r="X66" s="1340"/>
      <c r="Y66" s="1340"/>
      <c r="Z66" s="1340"/>
      <c r="AA66" s="1340"/>
      <c r="AB66" s="1340"/>
      <c r="AC66" s="1340"/>
      <c r="AD66" s="1340"/>
      <c r="AE66" s="1340"/>
      <c r="AF66" s="1340"/>
      <c r="AG66" s="1341"/>
    </row>
    <row r="67" spans="1:59" ht="25.5" customHeight="1">
      <c r="A67" s="1337" t="s">
        <v>756</v>
      </c>
      <c r="B67" s="1338"/>
      <c r="C67" s="1338"/>
      <c r="D67" s="1338"/>
      <c r="E67" s="1338"/>
      <c r="F67" s="1338"/>
      <c r="G67" s="1338"/>
      <c r="H67" s="1338"/>
      <c r="I67" s="1338"/>
      <c r="J67" s="1338"/>
      <c r="K67" s="1338"/>
      <c r="L67" s="1338"/>
      <c r="M67" s="1338"/>
      <c r="N67" s="1338"/>
      <c r="O67" s="1338"/>
      <c r="P67" s="1338"/>
      <c r="Q67" s="1338"/>
      <c r="R67" s="1338"/>
      <c r="S67" s="1338"/>
      <c r="T67" s="1338"/>
      <c r="U67" s="1338"/>
      <c r="V67" s="1338"/>
      <c r="W67" s="1338"/>
      <c r="X67" s="1338"/>
      <c r="Y67" s="1338"/>
      <c r="Z67" s="1338"/>
      <c r="AA67" s="1338"/>
      <c r="AB67" s="1338"/>
      <c r="AC67" s="1338"/>
      <c r="AD67" s="1338"/>
      <c r="AE67" s="1338"/>
      <c r="AF67" s="1338"/>
      <c r="AG67" s="314"/>
    </row>
    <row r="68" spans="1:59" ht="25.5" customHeight="1">
      <c r="A68" s="323"/>
      <c r="B68" s="1342" t="s">
        <v>289</v>
      </c>
      <c r="C68" s="1342"/>
      <c r="D68" s="1342"/>
      <c r="E68" s="1342"/>
      <c r="F68" s="1342"/>
      <c r="G68" s="1342"/>
      <c r="H68" s="1342"/>
      <c r="I68" s="1342"/>
      <c r="J68" s="1342"/>
      <c r="K68" s="1342"/>
      <c r="L68" s="1342"/>
      <c r="M68" s="1342"/>
      <c r="N68" s="1342"/>
      <c r="O68" s="1342"/>
      <c r="P68" s="1342"/>
      <c r="Q68" s="1342"/>
      <c r="R68" s="1342"/>
      <c r="S68" s="1342"/>
      <c r="T68" s="1342"/>
      <c r="U68" s="1342"/>
      <c r="V68" s="1342"/>
      <c r="W68" s="1342"/>
      <c r="X68" s="1342"/>
      <c r="Y68" s="1342"/>
      <c r="Z68" s="1342"/>
      <c r="AA68" s="1342"/>
      <c r="AB68" s="1342"/>
      <c r="AC68" s="1342"/>
      <c r="AD68" s="1342"/>
      <c r="AE68" s="1342"/>
      <c r="AF68" s="1342"/>
      <c r="AG68" s="270"/>
    </row>
    <row r="69" spans="1:59" ht="25.5" customHeight="1">
      <c r="A69" s="1343"/>
      <c r="B69" s="1344"/>
      <c r="C69" s="1344"/>
      <c r="D69" s="1344"/>
      <c r="E69" s="1344"/>
      <c r="F69" s="1344"/>
      <c r="G69" s="1344"/>
      <c r="H69" s="1344"/>
      <c r="I69" s="1344"/>
      <c r="J69" s="1344"/>
      <c r="K69" s="1344"/>
      <c r="L69" s="1344"/>
      <c r="M69" s="1344"/>
      <c r="N69" s="1344"/>
      <c r="O69" s="1344"/>
      <c r="P69" s="1344"/>
      <c r="Q69" s="1344"/>
      <c r="R69" s="1344"/>
      <c r="S69" s="1344"/>
      <c r="T69" s="1344"/>
      <c r="U69" s="1344"/>
      <c r="V69" s="1344"/>
      <c r="W69" s="1344"/>
      <c r="X69" s="1344"/>
      <c r="Y69" s="1344"/>
      <c r="Z69" s="1344"/>
      <c r="AA69" s="1344"/>
      <c r="AB69" s="1344"/>
      <c r="AC69" s="1344"/>
      <c r="AD69" s="1344"/>
      <c r="AE69" s="1344"/>
      <c r="AF69" s="1344"/>
      <c r="AG69" s="1345"/>
    </row>
    <row r="70" spans="1:59" ht="25.5" customHeight="1" thickBot="1">
      <c r="A70" s="1339"/>
      <c r="B70" s="1340"/>
      <c r="C70" s="1340"/>
      <c r="D70" s="1340"/>
      <c r="E70" s="1340"/>
      <c r="F70" s="1340"/>
      <c r="G70" s="1340"/>
      <c r="H70" s="1340"/>
      <c r="I70" s="1340"/>
      <c r="J70" s="1340"/>
      <c r="K70" s="1340"/>
      <c r="L70" s="1340"/>
      <c r="M70" s="1340"/>
      <c r="N70" s="1340"/>
      <c r="O70" s="1340"/>
      <c r="P70" s="1340"/>
      <c r="Q70" s="1340"/>
      <c r="R70" s="1340"/>
      <c r="S70" s="1340"/>
      <c r="T70" s="1340"/>
      <c r="U70" s="1340"/>
      <c r="V70" s="1340"/>
      <c r="W70" s="1340"/>
      <c r="X70" s="1340"/>
      <c r="Y70" s="1340"/>
      <c r="Z70" s="1340"/>
      <c r="AA70" s="1340"/>
      <c r="AB70" s="1340"/>
      <c r="AC70" s="1340"/>
      <c r="AD70" s="1340"/>
      <c r="AE70" s="1340"/>
      <c r="AF70" s="1340"/>
      <c r="AG70" s="1341"/>
    </row>
    <row r="71" spans="1:59" ht="25.5" customHeight="1">
      <c r="A71" s="1337" t="s">
        <v>757</v>
      </c>
      <c r="B71" s="1338"/>
      <c r="C71" s="1338"/>
      <c r="D71" s="1338"/>
      <c r="E71" s="1338"/>
      <c r="F71" s="1338"/>
      <c r="G71" s="1338"/>
      <c r="H71" s="1338"/>
      <c r="I71" s="1338"/>
      <c r="J71" s="1338"/>
      <c r="K71" s="1338"/>
      <c r="L71" s="1338"/>
      <c r="M71" s="1338"/>
      <c r="N71" s="1338"/>
      <c r="O71" s="1338"/>
      <c r="P71" s="1338"/>
      <c r="Q71" s="1338"/>
      <c r="R71" s="1338"/>
      <c r="S71" s="1338"/>
      <c r="T71" s="1338"/>
      <c r="U71" s="1338"/>
      <c r="V71" s="1338"/>
      <c r="W71" s="1338"/>
      <c r="X71" s="1338"/>
      <c r="Y71" s="1338"/>
      <c r="Z71" s="1338"/>
      <c r="AA71" s="275"/>
      <c r="AB71" s="275"/>
      <c r="AC71" s="275"/>
      <c r="AD71" s="275"/>
      <c r="AE71" s="275"/>
      <c r="AF71" s="275"/>
      <c r="AG71" s="314"/>
    </row>
    <row r="72" spans="1:59" ht="25.5" customHeight="1">
      <c r="A72" s="1343"/>
      <c r="B72" s="1344"/>
      <c r="C72" s="1344"/>
      <c r="D72" s="1344"/>
      <c r="E72" s="1344"/>
      <c r="F72" s="1344"/>
      <c r="G72" s="1344"/>
      <c r="H72" s="1344"/>
      <c r="I72" s="1344"/>
      <c r="J72" s="1344"/>
      <c r="K72" s="1344"/>
      <c r="L72" s="1344"/>
      <c r="M72" s="1344"/>
      <c r="N72" s="1344"/>
      <c r="O72" s="1344"/>
      <c r="P72" s="1344"/>
      <c r="Q72" s="1344"/>
      <c r="R72" s="1344"/>
      <c r="S72" s="1344"/>
      <c r="T72" s="1344"/>
      <c r="U72" s="1344"/>
      <c r="V72" s="1344"/>
      <c r="W72" s="1344"/>
      <c r="X72" s="1344"/>
      <c r="Y72" s="1344"/>
      <c r="Z72" s="1344"/>
      <c r="AA72" s="1344"/>
      <c r="AB72" s="1344"/>
      <c r="AC72" s="1344"/>
      <c r="AD72" s="1344"/>
      <c r="AE72" s="1344"/>
      <c r="AF72" s="1344"/>
      <c r="AG72" s="1345"/>
    </row>
    <row r="73" spans="1:59" ht="25.5" customHeight="1" thickBot="1">
      <c r="A73" s="1339"/>
      <c r="B73" s="1340"/>
      <c r="C73" s="1340"/>
      <c r="D73" s="1340"/>
      <c r="E73" s="1340"/>
      <c r="F73" s="1340"/>
      <c r="G73" s="1340"/>
      <c r="H73" s="1340"/>
      <c r="I73" s="1340"/>
      <c r="J73" s="1340"/>
      <c r="K73" s="1340"/>
      <c r="L73" s="1340"/>
      <c r="M73" s="1340"/>
      <c r="N73" s="1340"/>
      <c r="O73" s="1340"/>
      <c r="P73" s="1340"/>
      <c r="Q73" s="1340"/>
      <c r="R73" s="1340"/>
      <c r="S73" s="1340"/>
      <c r="T73" s="1340"/>
      <c r="U73" s="1340"/>
      <c r="V73" s="1340"/>
      <c r="W73" s="1340"/>
      <c r="X73" s="1340"/>
      <c r="Y73" s="1340"/>
      <c r="Z73" s="1340"/>
      <c r="AA73" s="1340"/>
      <c r="AB73" s="1340"/>
      <c r="AC73" s="1340"/>
      <c r="AD73" s="1340"/>
      <c r="AE73" s="1340"/>
      <c r="AF73" s="1340"/>
      <c r="AG73" s="1341"/>
    </row>
    <row r="74" spans="1:59" ht="25.5" customHeight="1">
      <c r="A74" s="1337" t="s">
        <v>758</v>
      </c>
      <c r="B74" s="1338"/>
      <c r="C74" s="1338"/>
      <c r="D74" s="1338"/>
      <c r="E74" s="1338"/>
      <c r="F74" s="1338"/>
      <c r="G74" s="1338"/>
      <c r="H74" s="1338"/>
      <c r="I74" s="1338"/>
      <c r="J74" s="1338"/>
      <c r="K74" s="1338"/>
      <c r="L74" s="1338"/>
      <c r="M74" s="1338"/>
      <c r="N74" s="1338"/>
      <c r="O74" s="1338"/>
      <c r="P74" s="1338"/>
      <c r="Q74" s="1338"/>
      <c r="R74" s="1338"/>
      <c r="S74" s="1338"/>
      <c r="T74" s="1338"/>
      <c r="U74" s="1338"/>
      <c r="V74" s="1338"/>
      <c r="W74" s="1338"/>
      <c r="X74" s="1338"/>
      <c r="Y74" s="1338"/>
      <c r="Z74" s="1338"/>
      <c r="AA74" s="322"/>
      <c r="AB74" s="322"/>
      <c r="AC74" s="322"/>
      <c r="AD74" s="322"/>
      <c r="AE74" s="322"/>
      <c r="AF74" s="322"/>
      <c r="AG74" s="321"/>
    </row>
    <row r="75" spans="1:59" ht="25.5" customHeight="1">
      <c r="A75" s="320"/>
      <c r="B75" s="1342" t="s">
        <v>288</v>
      </c>
      <c r="C75" s="1342"/>
      <c r="D75" s="1342"/>
      <c r="E75" s="1342"/>
      <c r="F75" s="1342"/>
      <c r="G75" s="1342"/>
      <c r="H75" s="1342"/>
      <c r="I75" s="1342"/>
      <c r="J75" s="1342"/>
      <c r="K75" s="1342"/>
      <c r="L75" s="1342"/>
      <c r="M75" s="1342"/>
      <c r="N75" s="1342"/>
      <c r="O75" s="1342"/>
      <c r="P75" s="1342"/>
      <c r="Q75" s="1342"/>
      <c r="R75" s="1342"/>
      <c r="S75" s="1342"/>
      <c r="T75" s="1342"/>
      <c r="U75" s="1342"/>
      <c r="V75" s="1342"/>
      <c r="W75" s="1342"/>
      <c r="X75" s="1342"/>
      <c r="Y75" s="1342"/>
      <c r="Z75" s="1342"/>
      <c r="AA75" s="1342"/>
      <c r="AB75" s="1342"/>
      <c r="AC75" s="1342"/>
      <c r="AD75" s="1342"/>
      <c r="AE75" s="1342"/>
      <c r="AF75" s="1342"/>
      <c r="AG75" s="319"/>
    </row>
    <row r="76" spans="1:59" ht="25.5" customHeight="1">
      <c r="A76" s="1343"/>
      <c r="B76" s="1344"/>
      <c r="C76" s="1344"/>
      <c r="D76" s="1344"/>
      <c r="E76" s="1344"/>
      <c r="F76" s="1344"/>
      <c r="G76" s="1344"/>
      <c r="H76" s="1344"/>
      <c r="I76" s="1344"/>
      <c r="J76" s="1344"/>
      <c r="K76" s="1344"/>
      <c r="L76" s="1344"/>
      <c r="M76" s="1344"/>
      <c r="N76" s="1344"/>
      <c r="O76" s="1344"/>
      <c r="P76" s="1344"/>
      <c r="Q76" s="1344"/>
      <c r="R76" s="1344"/>
      <c r="S76" s="1344"/>
      <c r="T76" s="1344"/>
      <c r="U76" s="1344"/>
      <c r="V76" s="1344"/>
      <c r="W76" s="1344"/>
      <c r="X76" s="1344"/>
      <c r="Y76" s="1344"/>
      <c r="Z76" s="1344"/>
      <c r="AA76" s="1344"/>
      <c r="AB76" s="1344"/>
      <c r="AC76" s="1344"/>
      <c r="AD76" s="1344"/>
      <c r="AE76" s="1344"/>
      <c r="AF76" s="1344"/>
      <c r="AG76" s="1345"/>
    </row>
    <row r="77" spans="1:59" ht="22.95" customHeight="1" thickBot="1">
      <c r="A77" s="1339"/>
      <c r="B77" s="1340"/>
      <c r="C77" s="1340"/>
      <c r="D77" s="1340"/>
      <c r="E77" s="1340"/>
      <c r="F77" s="1340"/>
      <c r="G77" s="1340"/>
      <c r="H77" s="1340"/>
      <c r="I77" s="1340"/>
      <c r="J77" s="1340"/>
      <c r="K77" s="1340"/>
      <c r="L77" s="1340"/>
      <c r="M77" s="1340"/>
      <c r="N77" s="1340"/>
      <c r="O77" s="1340"/>
      <c r="P77" s="1340"/>
      <c r="Q77" s="1340"/>
      <c r="R77" s="1340"/>
      <c r="S77" s="1340"/>
      <c r="T77" s="1340"/>
      <c r="U77" s="1340"/>
      <c r="V77" s="1340"/>
      <c r="W77" s="1340"/>
      <c r="X77" s="1340"/>
      <c r="Y77" s="1340"/>
      <c r="Z77" s="1340"/>
      <c r="AA77" s="1340"/>
      <c r="AB77" s="1340"/>
      <c r="AC77" s="1340"/>
      <c r="AD77" s="1340"/>
      <c r="AE77" s="1340"/>
      <c r="AF77" s="1340"/>
      <c r="AG77" s="1341"/>
      <c r="AL77" s="227" t="s">
        <v>285</v>
      </c>
      <c r="AM77" s="228"/>
      <c r="AN77" s="228"/>
      <c r="AO77" s="228"/>
      <c r="AP77" s="228"/>
      <c r="AQ77" s="228"/>
      <c r="AR77" s="228"/>
      <c r="AS77" s="228"/>
      <c r="AT77" s="228"/>
      <c r="AU77" s="228"/>
      <c r="AV77" s="228"/>
      <c r="AW77" s="228"/>
      <c r="AX77" s="228"/>
      <c r="AY77" s="228"/>
      <c r="AZ77" s="228"/>
      <c r="BA77" s="228"/>
      <c r="BB77" s="228"/>
      <c r="BC77" s="228"/>
      <c r="BD77" s="228"/>
      <c r="BE77" s="228"/>
      <c r="BF77" s="228"/>
      <c r="BG77" s="213"/>
    </row>
    <row r="78" spans="1:59" ht="19.2" customHeight="1">
      <c r="A78" s="1334" t="s">
        <v>424</v>
      </c>
      <c r="B78" s="1335"/>
      <c r="C78" s="1335"/>
      <c r="D78" s="1335"/>
      <c r="E78" s="1335"/>
      <c r="F78" s="1335"/>
      <c r="G78" s="1335"/>
      <c r="H78" s="1335"/>
      <c r="I78" s="1335"/>
      <c r="J78" s="1335"/>
      <c r="K78" s="1335"/>
      <c r="L78" s="1335"/>
      <c r="M78" s="1335"/>
      <c r="N78" s="1335"/>
      <c r="O78" s="1335"/>
      <c r="P78" s="1335"/>
      <c r="Q78" s="1335"/>
      <c r="R78" s="1335"/>
      <c r="S78" s="1335"/>
      <c r="T78" s="1335"/>
      <c r="U78" s="1335"/>
      <c r="V78" s="1335"/>
      <c r="W78" s="1335"/>
      <c r="X78" s="1335"/>
      <c r="Y78" s="1335"/>
      <c r="Z78" s="1335"/>
      <c r="AA78" s="1335"/>
      <c r="AB78" s="1335"/>
      <c r="AC78" s="1335"/>
      <c r="AD78" s="1335"/>
      <c r="AE78" s="1335"/>
      <c r="AF78" s="1335"/>
      <c r="AG78" s="1336"/>
      <c r="AL78" s="227" t="s">
        <v>284</v>
      </c>
      <c r="AM78" s="228"/>
      <c r="AN78" s="228"/>
      <c r="AO78" s="228"/>
      <c r="AP78" s="228"/>
      <c r="AQ78" s="228"/>
      <c r="AR78" s="228"/>
      <c r="AS78" s="228"/>
      <c r="AT78" s="228"/>
      <c r="AU78" s="228"/>
      <c r="AV78" s="228"/>
      <c r="AW78" s="228"/>
      <c r="AX78" s="228"/>
      <c r="AY78" s="228"/>
      <c r="AZ78" s="228"/>
      <c r="BA78" s="228"/>
      <c r="BB78" s="228"/>
      <c r="BC78" s="228"/>
      <c r="BD78" s="228"/>
      <c r="BE78" s="228"/>
      <c r="BF78" s="228"/>
      <c r="BG78" s="213"/>
    </row>
    <row r="79" spans="1:59" ht="25.5" customHeight="1">
      <c r="A79" s="318" t="s">
        <v>759</v>
      </c>
      <c r="B79" s="317"/>
      <c r="C79" s="317"/>
      <c r="D79" s="317"/>
      <c r="E79" s="317"/>
      <c r="F79" s="317"/>
      <c r="G79" s="317"/>
      <c r="H79" s="317"/>
      <c r="I79" s="317"/>
      <c r="J79" s="317"/>
      <c r="K79" s="317"/>
      <c r="L79" s="317"/>
      <c r="M79" s="317"/>
      <c r="N79" s="317"/>
      <c r="O79" s="317"/>
      <c r="P79" s="317"/>
      <c r="Q79" s="317"/>
      <c r="R79" s="317"/>
      <c r="S79" s="317"/>
      <c r="T79" s="317"/>
      <c r="U79" s="317"/>
      <c r="V79" s="317"/>
      <c r="W79" s="317"/>
      <c r="X79" s="317"/>
      <c r="Y79" s="317"/>
      <c r="Z79" s="317"/>
      <c r="AA79" s="317"/>
      <c r="AB79" s="317"/>
      <c r="AC79" s="317"/>
      <c r="AD79" s="317"/>
      <c r="AE79" s="317"/>
      <c r="AF79" s="317"/>
      <c r="AG79" s="316"/>
      <c r="AL79" s="227" t="s">
        <v>283</v>
      </c>
      <c r="AM79" s="228"/>
      <c r="AN79" s="228"/>
      <c r="AO79" s="228"/>
      <c r="AP79" s="228"/>
      <c r="AQ79" s="228"/>
      <c r="AR79" s="228"/>
      <c r="AS79" s="228"/>
      <c r="AT79" s="228"/>
      <c r="AU79" s="228"/>
      <c r="AV79" s="228"/>
      <c r="AW79" s="228"/>
      <c r="AX79" s="228"/>
      <c r="AY79" s="228"/>
      <c r="AZ79" s="228"/>
      <c r="BA79" s="228"/>
      <c r="BB79" s="228"/>
      <c r="BC79" s="228"/>
      <c r="BD79" s="228"/>
      <c r="BE79" s="228"/>
      <c r="BF79" s="228"/>
      <c r="BG79" s="213"/>
    </row>
    <row r="80" spans="1:59" ht="25.5" customHeight="1">
      <c r="A80" s="1413"/>
      <c r="B80" s="1414"/>
      <c r="C80" s="290" t="s">
        <v>425</v>
      </c>
      <c r="D80" s="471"/>
      <c r="E80" s="290"/>
      <c r="F80" s="1414"/>
      <c r="G80" s="1414"/>
      <c r="H80" s="290" t="s">
        <v>426</v>
      </c>
      <c r="I80" s="471"/>
      <c r="J80" s="290"/>
      <c r="K80" s="290"/>
      <c r="L80" s="290"/>
      <c r="M80" s="290"/>
      <c r="N80" s="290"/>
      <c r="O80" s="290"/>
      <c r="P80" s="472"/>
      <c r="Q80" s="472"/>
      <c r="R80" s="472"/>
      <c r="S80" s="472"/>
      <c r="T80" s="472"/>
      <c r="U80" s="472"/>
      <c r="V80" s="472"/>
      <c r="W80" s="472"/>
      <c r="X80" s="470"/>
      <c r="Y80" s="290"/>
      <c r="Z80" s="470"/>
      <c r="AA80" s="470"/>
      <c r="AG80" s="270"/>
      <c r="AL80" s="227" t="s">
        <v>282</v>
      </c>
      <c r="AM80" s="228"/>
      <c r="AN80" s="228"/>
      <c r="AO80" s="228"/>
      <c r="AP80" s="228"/>
      <c r="AQ80" s="228"/>
      <c r="AR80" s="228"/>
      <c r="AS80" s="228"/>
      <c r="AT80" s="228"/>
      <c r="AU80" s="228"/>
      <c r="AV80" s="228"/>
      <c r="AW80" s="228"/>
      <c r="AX80" s="228"/>
      <c r="AY80" s="228"/>
      <c r="AZ80" s="228"/>
      <c r="BA80" s="228"/>
      <c r="BB80" s="228"/>
      <c r="BC80" s="228"/>
      <c r="BD80" s="228"/>
      <c r="BE80" s="228"/>
      <c r="BF80" s="228"/>
      <c r="BG80" s="213"/>
    </row>
    <row r="81" spans="1:70" ht="25.5" customHeight="1" thickBot="1">
      <c r="A81" s="220"/>
      <c r="B81" s="1465" t="s">
        <v>287</v>
      </c>
      <c r="C81" s="1465"/>
      <c r="D81" s="1465"/>
      <c r="E81" s="1465"/>
      <c r="F81" s="1465"/>
      <c r="G81" s="1465"/>
      <c r="H81" s="315"/>
      <c r="I81" s="1462"/>
      <c r="J81" s="1463"/>
      <c r="K81" s="1463"/>
      <c r="L81" s="1463"/>
      <c r="M81" s="1463"/>
      <c r="N81" s="1463"/>
      <c r="O81" s="1463"/>
      <c r="P81" s="1463"/>
      <c r="Q81" s="1463"/>
      <c r="R81" s="1463"/>
      <c r="S81" s="1463"/>
      <c r="T81" s="1463"/>
      <c r="U81" s="1463"/>
      <c r="V81" s="1463"/>
      <c r="W81" s="1463"/>
      <c r="X81" s="1463"/>
      <c r="Y81" s="1463"/>
      <c r="Z81" s="1463"/>
      <c r="AA81" s="1463"/>
      <c r="AB81" s="1463"/>
      <c r="AC81" s="1463"/>
      <c r="AD81" s="1463"/>
      <c r="AE81" s="1463"/>
      <c r="AF81" s="1463"/>
      <c r="AG81" s="1464"/>
      <c r="AH81" s="1"/>
      <c r="AL81" s="643" t="s">
        <v>281</v>
      </c>
      <c r="AM81" s="8"/>
      <c r="AN81" s="8"/>
      <c r="AO81" s="8"/>
      <c r="AP81" s="8"/>
      <c r="AQ81" s="8"/>
      <c r="AR81" s="8"/>
      <c r="AS81" s="8"/>
      <c r="AT81" s="8"/>
      <c r="AU81" s="8"/>
      <c r="AV81" s="8"/>
      <c r="AW81" s="8"/>
      <c r="AX81" s="8"/>
      <c r="AY81" s="8"/>
      <c r="AZ81" s="8"/>
      <c r="BA81" s="8"/>
      <c r="BB81" s="8"/>
      <c r="BC81" s="8"/>
      <c r="BD81" s="8"/>
      <c r="BE81" s="8"/>
      <c r="BF81" s="8"/>
      <c r="BG81" s="266"/>
    </row>
    <row r="82" spans="1:70" ht="10.199999999999999" customHeight="1">
      <c r="B82" s="327"/>
      <c r="C82" s="327"/>
      <c r="D82" s="327"/>
      <c r="E82" s="327"/>
      <c r="F82" s="327"/>
      <c r="G82" s="327"/>
      <c r="H82" s="327"/>
      <c r="I82" s="327"/>
      <c r="J82" s="327"/>
      <c r="K82" s="327"/>
      <c r="L82" s="327"/>
      <c r="M82" s="327"/>
      <c r="N82" s="327"/>
      <c r="O82" s="327"/>
      <c r="P82" s="226"/>
      <c r="Q82" s="226"/>
      <c r="R82" s="226"/>
      <c r="S82" s="226"/>
      <c r="T82" s="407"/>
      <c r="U82" s="407"/>
      <c r="V82" s="407"/>
      <c r="W82" s="407"/>
      <c r="X82" s="407"/>
      <c r="Y82" s="407"/>
      <c r="Z82" s="407"/>
      <c r="AA82" s="407"/>
      <c r="AB82" s="226"/>
      <c r="AC82" s="226"/>
      <c r="AD82" s="226"/>
      <c r="AE82" s="226"/>
      <c r="AF82" s="226"/>
      <c r="AG82" s="226"/>
    </row>
    <row r="83" spans="1:70" ht="19.5" customHeight="1">
      <c r="A83" s="859" t="s">
        <v>753</v>
      </c>
      <c r="B83" s="859"/>
      <c r="C83" s="859"/>
      <c r="D83" s="859"/>
      <c r="E83" s="859"/>
      <c r="F83" s="859"/>
      <c r="G83" s="859"/>
      <c r="H83" s="859"/>
      <c r="I83" s="859"/>
      <c r="J83" s="859"/>
      <c r="K83" s="859"/>
      <c r="L83" s="859"/>
      <c r="M83" s="859"/>
      <c r="N83" s="859"/>
      <c r="O83" s="859"/>
      <c r="P83" s="859"/>
      <c r="Q83" s="859"/>
      <c r="R83" s="859"/>
      <c r="S83" s="859"/>
      <c r="T83" s="859"/>
      <c r="U83" s="859"/>
      <c r="V83" s="859"/>
      <c r="W83" s="407"/>
      <c r="X83" s="407"/>
      <c r="Y83" s="407"/>
      <c r="Z83" s="407"/>
      <c r="AA83" s="407"/>
      <c r="AB83" s="226"/>
      <c r="AC83" s="226"/>
      <c r="AD83" s="226"/>
      <c r="AE83" s="226"/>
      <c r="AF83" s="226"/>
      <c r="AG83" s="226"/>
      <c r="AH83" s="1"/>
    </row>
    <row r="84" spans="1:70" ht="27.75" customHeight="1" thickBot="1">
      <c r="A84" s="1" t="s">
        <v>708</v>
      </c>
      <c r="C84" s="5"/>
      <c r="D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20" t="s">
        <v>14</v>
      </c>
      <c r="AH84" s="1"/>
    </row>
    <row r="85" spans="1:70" ht="20.100000000000001" customHeight="1">
      <c r="A85" s="931" t="s">
        <v>15</v>
      </c>
      <c r="B85" s="932"/>
      <c r="C85" s="932"/>
      <c r="D85" s="932"/>
      <c r="E85" s="932"/>
      <c r="F85" s="932"/>
      <c r="G85" s="932"/>
      <c r="H85" s="932"/>
      <c r="I85" s="932"/>
      <c r="J85" s="932" t="s">
        <v>16</v>
      </c>
      <c r="K85" s="932"/>
      <c r="L85" s="932"/>
      <c r="M85" s="932"/>
      <c r="N85" s="932"/>
      <c r="O85" s="932"/>
      <c r="P85" s="932"/>
      <c r="Q85" s="932"/>
      <c r="R85" s="932"/>
      <c r="S85" s="932" t="s">
        <v>38</v>
      </c>
      <c r="T85" s="932"/>
      <c r="U85" s="932"/>
      <c r="V85" s="932"/>
      <c r="W85" s="932"/>
      <c r="X85" s="932"/>
      <c r="Y85" s="932"/>
      <c r="Z85" s="932"/>
      <c r="AA85" s="932"/>
      <c r="AB85" s="932"/>
      <c r="AC85" s="932"/>
      <c r="AD85" s="932"/>
      <c r="AE85" s="932"/>
      <c r="AF85" s="932"/>
      <c r="AG85" s="1029"/>
      <c r="AH85" s="1"/>
    </row>
    <row r="86" spans="1:70" ht="18" customHeight="1">
      <c r="A86" s="212"/>
      <c r="B86" s="814" t="s">
        <v>17</v>
      </c>
      <c r="C86" s="814"/>
      <c r="D86" s="814"/>
      <c r="E86" s="814"/>
      <c r="F86" s="814"/>
      <c r="G86" s="814"/>
      <c r="H86" s="814"/>
      <c r="I86" s="213"/>
      <c r="J86" s="964"/>
      <c r="K86" s="965"/>
      <c r="L86" s="965"/>
      <c r="M86" s="965"/>
      <c r="N86" s="965"/>
      <c r="O86" s="965"/>
      <c r="P86" s="965"/>
      <c r="Q86" s="965"/>
      <c r="R86" s="966"/>
      <c r="S86" s="967"/>
      <c r="T86" s="968"/>
      <c r="U86" s="968"/>
      <c r="V86" s="968"/>
      <c r="W86" s="968"/>
      <c r="X86" s="968"/>
      <c r="Y86" s="968"/>
      <c r="Z86" s="968"/>
      <c r="AA86" s="968"/>
      <c r="AB86" s="968"/>
      <c r="AC86" s="968"/>
      <c r="AD86" s="968"/>
      <c r="AE86" s="968"/>
      <c r="AF86" s="968"/>
      <c r="AG86" s="969"/>
      <c r="AH86" s="1"/>
    </row>
    <row r="87" spans="1:70" ht="18" customHeight="1">
      <c r="A87" s="212"/>
      <c r="B87" s="814" t="s">
        <v>25</v>
      </c>
      <c r="C87" s="814"/>
      <c r="D87" s="814"/>
      <c r="E87" s="814"/>
      <c r="F87" s="814"/>
      <c r="G87" s="814"/>
      <c r="H87" s="814"/>
      <c r="I87" s="213"/>
      <c r="J87" s="964"/>
      <c r="K87" s="965"/>
      <c r="L87" s="965"/>
      <c r="M87" s="965"/>
      <c r="N87" s="965"/>
      <c r="O87" s="965"/>
      <c r="P87" s="965"/>
      <c r="Q87" s="965"/>
      <c r="R87" s="966"/>
      <c r="S87" s="967"/>
      <c r="T87" s="968"/>
      <c r="U87" s="968"/>
      <c r="V87" s="968"/>
      <c r="W87" s="968"/>
      <c r="X87" s="968"/>
      <c r="Y87" s="968"/>
      <c r="Z87" s="968"/>
      <c r="AA87" s="968"/>
      <c r="AB87" s="968"/>
      <c r="AC87" s="968"/>
      <c r="AD87" s="968"/>
      <c r="AE87" s="968"/>
      <c r="AF87" s="968"/>
      <c r="AG87" s="969"/>
      <c r="AH87" s="1"/>
    </row>
    <row r="88" spans="1:70" ht="18" customHeight="1">
      <c r="A88" s="212"/>
      <c r="B88" s="814" t="s">
        <v>46</v>
      </c>
      <c r="C88" s="814"/>
      <c r="D88" s="814"/>
      <c r="E88" s="814"/>
      <c r="F88" s="814"/>
      <c r="G88" s="814"/>
      <c r="H88" s="814"/>
      <c r="I88" s="213"/>
      <c r="J88" s="964"/>
      <c r="K88" s="965"/>
      <c r="L88" s="965"/>
      <c r="M88" s="965"/>
      <c r="N88" s="965"/>
      <c r="O88" s="965"/>
      <c r="P88" s="965"/>
      <c r="Q88" s="965"/>
      <c r="R88" s="966"/>
      <c r="S88" s="967"/>
      <c r="T88" s="968"/>
      <c r="U88" s="968"/>
      <c r="V88" s="968"/>
      <c r="W88" s="968"/>
      <c r="X88" s="968"/>
      <c r="Y88" s="968"/>
      <c r="Z88" s="968"/>
      <c r="AA88" s="968"/>
      <c r="AB88" s="968"/>
      <c r="AC88" s="968"/>
      <c r="AD88" s="968"/>
      <c r="AE88" s="968"/>
      <c r="AF88" s="968"/>
      <c r="AG88" s="969"/>
      <c r="AH88" s="1"/>
    </row>
    <row r="89" spans="1:70" ht="18" customHeight="1">
      <c r="A89" s="212"/>
      <c r="B89" s="814" t="s">
        <v>47</v>
      </c>
      <c r="C89" s="814"/>
      <c r="D89" s="814"/>
      <c r="E89" s="814"/>
      <c r="F89" s="814"/>
      <c r="G89" s="814"/>
      <c r="H89" s="814"/>
      <c r="I89" s="213"/>
      <c r="J89" s="964"/>
      <c r="K89" s="965"/>
      <c r="L89" s="965"/>
      <c r="M89" s="965"/>
      <c r="N89" s="965"/>
      <c r="O89" s="965"/>
      <c r="P89" s="965"/>
      <c r="Q89" s="965"/>
      <c r="R89" s="966"/>
      <c r="S89" s="967"/>
      <c r="T89" s="968"/>
      <c r="U89" s="968"/>
      <c r="V89" s="968"/>
      <c r="W89" s="968"/>
      <c r="X89" s="968"/>
      <c r="Y89" s="968"/>
      <c r="Z89" s="968"/>
      <c r="AA89" s="968"/>
      <c r="AB89" s="968"/>
      <c r="AC89" s="968"/>
      <c r="AD89" s="968"/>
      <c r="AE89" s="968"/>
      <c r="AF89" s="968"/>
      <c r="AG89" s="969"/>
      <c r="AH89" s="1"/>
    </row>
    <row r="90" spans="1:70" ht="18" customHeight="1" thickBot="1">
      <c r="A90" s="1397" t="s">
        <v>18</v>
      </c>
      <c r="B90" s="998"/>
      <c r="C90" s="998"/>
      <c r="D90" s="998"/>
      <c r="E90" s="998"/>
      <c r="F90" s="998"/>
      <c r="G90" s="998"/>
      <c r="H90" s="998"/>
      <c r="I90" s="998"/>
      <c r="J90" s="1476">
        <f>SUM(J86:R89)</f>
        <v>0</v>
      </c>
      <c r="K90" s="1476"/>
      <c r="L90" s="1476"/>
      <c r="M90" s="1476"/>
      <c r="N90" s="1476"/>
      <c r="O90" s="1476"/>
      <c r="P90" s="1476"/>
      <c r="Q90" s="1476"/>
      <c r="R90" s="1476"/>
      <c r="S90" s="1366"/>
      <c r="T90" s="1366"/>
      <c r="U90" s="1366"/>
      <c r="V90" s="1366"/>
      <c r="W90" s="1366"/>
      <c r="X90" s="1366"/>
      <c r="Y90" s="1366"/>
      <c r="Z90" s="1366"/>
      <c r="AA90" s="1366"/>
      <c r="AB90" s="1366"/>
      <c r="AC90" s="1366"/>
      <c r="AD90" s="1366"/>
      <c r="AE90" s="1366"/>
      <c r="AF90" s="1366"/>
      <c r="AG90" s="1367"/>
      <c r="AH90" s="1" t="s">
        <v>327</v>
      </c>
    </row>
    <row r="91" spans="1:70" ht="17.399999999999999" customHeight="1">
      <c r="J91" s="1"/>
      <c r="AH91" s="1"/>
      <c r="AL91" s="312"/>
    </row>
    <row r="92" spans="1:70" ht="25.5" customHeight="1" thickBot="1">
      <c r="A92" s="1" t="s">
        <v>709</v>
      </c>
      <c r="J92" s="1"/>
      <c r="AG92" s="20" t="s">
        <v>14</v>
      </c>
      <c r="AI92" s="312"/>
      <c r="AJ92" s="312"/>
      <c r="AK92" s="312"/>
      <c r="AL92" s="409"/>
      <c r="AY92" s="409"/>
      <c r="AZ92" s="409"/>
      <c r="BA92" s="409"/>
      <c r="BB92" s="409"/>
    </row>
    <row r="93" spans="1:70" ht="18" customHeight="1">
      <c r="A93" s="931" t="s">
        <v>15</v>
      </c>
      <c r="B93" s="932"/>
      <c r="C93" s="932"/>
      <c r="D93" s="932"/>
      <c r="E93" s="932"/>
      <c r="F93" s="932" t="s">
        <v>57</v>
      </c>
      <c r="G93" s="932"/>
      <c r="H93" s="932"/>
      <c r="I93" s="932"/>
      <c r="J93" s="932"/>
      <c r="K93" s="932" t="s">
        <v>88</v>
      </c>
      <c r="L93" s="932"/>
      <c r="M93" s="932"/>
      <c r="N93" s="932"/>
      <c r="O93" s="932"/>
      <c r="P93" s="932"/>
      <c r="Q93" s="932"/>
      <c r="R93" s="932" t="s">
        <v>89</v>
      </c>
      <c r="S93" s="932"/>
      <c r="T93" s="932"/>
      <c r="U93" s="932"/>
      <c r="V93" s="932"/>
      <c r="W93" s="932"/>
      <c r="X93" s="932"/>
      <c r="Y93" s="932" t="s">
        <v>38</v>
      </c>
      <c r="Z93" s="932"/>
      <c r="AA93" s="932"/>
      <c r="AB93" s="932"/>
      <c r="AC93" s="932"/>
      <c r="AD93" s="932"/>
      <c r="AE93" s="932"/>
      <c r="AF93" s="932"/>
      <c r="AG93" s="1029"/>
      <c r="AH93" s="1"/>
      <c r="AI93" s="27" t="s">
        <v>668</v>
      </c>
      <c r="AK93" s="409"/>
      <c r="AL93" s="409"/>
      <c r="AY93" s="409"/>
      <c r="AZ93" s="409"/>
      <c r="BA93" s="409"/>
      <c r="BB93" s="409"/>
    </row>
    <row r="94" spans="1:70" s="27" customFormat="1" ht="18" customHeight="1">
      <c r="A94" s="1000"/>
      <c r="B94" s="1001"/>
      <c r="C94" s="1001"/>
      <c r="D94" s="1001"/>
      <c r="E94" s="1001"/>
      <c r="F94" s="1011"/>
      <c r="G94" s="1011"/>
      <c r="H94" s="1011"/>
      <c r="I94" s="1011"/>
      <c r="J94" s="1011"/>
      <c r="K94" s="1393"/>
      <c r="L94" s="1393"/>
      <c r="M94" s="1393"/>
      <c r="N94" s="1393"/>
      <c r="O94" s="1393"/>
      <c r="P94" s="1393"/>
      <c r="Q94" s="1393"/>
      <c r="R94" s="1393"/>
      <c r="S94" s="1393"/>
      <c r="T94" s="1393"/>
      <c r="U94" s="1393"/>
      <c r="V94" s="1393"/>
      <c r="W94" s="1393"/>
      <c r="X94" s="1393"/>
      <c r="Y94" s="995"/>
      <c r="Z94" s="995"/>
      <c r="AA94" s="995"/>
      <c r="AB94" s="995"/>
      <c r="AC94" s="995"/>
      <c r="AD94" s="995"/>
      <c r="AE94" s="995"/>
      <c r="AF94" s="995"/>
      <c r="AG94" s="996"/>
      <c r="AI94" s="27" t="s">
        <v>669</v>
      </c>
      <c r="AJ94" s="1"/>
      <c r="AK94" s="409"/>
      <c r="AP94" s="1"/>
      <c r="AQ94" s="1"/>
      <c r="AR94" s="1"/>
      <c r="AS94" s="1"/>
      <c r="AT94" s="1"/>
      <c r="AU94" s="1"/>
      <c r="AV94" s="1"/>
      <c r="AW94" s="1"/>
      <c r="AX94" s="1"/>
      <c r="AY94" s="409"/>
      <c r="AZ94" s="409"/>
      <c r="BA94" s="409"/>
      <c r="BB94" s="409"/>
      <c r="BC94" s="1"/>
      <c r="BD94" s="1"/>
      <c r="BE94" s="1"/>
      <c r="BF94" s="1"/>
      <c r="BG94" s="1"/>
      <c r="BH94" s="1"/>
      <c r="BI94" s="1"/>
      <c r="BJ94" s="1"/>
      <c r="BK94" s="1"/>
      <c r="BL94" s="1"/>
      <c r="BM94" s="1"/>
      <c r="BN94" s="1"/>
      <c r="BO94" s="1"/>
      <c r="BP94" s="1"/>
      <c r="BQ94" s="1"/>
      <c r="BR94" s="1"/>
    </row>
    <row r="95" spans="1:70" s="27" customFormat="1" ht="18" customHeight="1">
      <c r="A95" s="1000"/>
      <c r="B95" s="1001"/>
      <c r="C95" s="1001"/>
      <c r="D95" s="1001"/>
      <c r="E95" s="1001"/>
      <c r="F95" s="1011"/>
      <c r="G95" s="1011"/>
      <c r="H95" s="1011"/>
      <c r="I95" s="1011"/>
      <c r="J95" s="1011"/>
      <c r="K95" s="1393"/>
      <c r="L95" s="1393"/>
      <c r="M95" s="1393"/>
      <c r="N95" s="1393"/>
      <c r="O95" s="1393"/>
      <c r="P95" s="1393"/>
      <c r="Q95" s="1393"/>
      <c r="R95" s="1393"/>
      <c r="S95" s="1393"/>
      <c r="T95" s="1393"/>
      <c r="U95" s="1393"/>
      <c r="V95" s="1393"/>
      <c r="W95" s="1393"/>
      <c r="X95" s="1393"/>
      <c r="Y95" s="995"/>
      <c r="Z95" s="995"/>
      <c r="AA95" s="995"/>
      <c r="AB95" s="995"/>
      <c r="AC95" s="995"/>
      <c r="AD95" s="995"/>
      <c r="AE95" s="995"/>
      <c r="AF95" s="995"/>
      <c r="AG95" s="996"/>
      <c r="AI95" s="27" t="s">
        <v>670</v>
      </c>
      <c r="AM95" s="1"/>
      <c r="AN95" s="1"/>
      <c r="AO95" s="1"/>
      <c r="AP95" s="1"/>
      <c r="AQ95" s="1"/>
      <c r="AR95" s="1"/>
      <c r="AS95" s="1"/>
      <c r="AT95" s="1"/>
      <c r="AU95" s="1"/>
      <c r="AV95" s="1"/>
      <c r="AW95" s="1"/>
      <c r="AX95" s="1"/>
    </row>
    <row r="96" spans="1:70" s="27" customFormat="1" ht="18" customHeight="1">
      <c r="A96" s="1000"/>
      <c r="B96" s="1001"/>
      <c r="C96" s="1001"/>
      <c r="D96" s="1001"/>
      <c r="E96" s="1001"/>
      <c r="F96" s="1011"/>
      <c r="G96" s="1011"/>
      <c r="H96" s="1011"/>
      <c r="I96" s="1011"/>
      <c r="J96" s="1011"/>
      <c r="K96" s="1393"/>
      <c r="L96" s="1393"/>
      <c r="M96" s="1393"/>
      <c r="N96" s="1393"/>
      <c r="O96" s="1393"/>
      <c r="P96" s="1393"/>
      <c r="Q96" s="1393"/>
      <c r="R96" s="1393"/>
      <c r="S96" s="1393"/>
      <c r="T96" s="1393"/>
      <c r="U96" s="1393"/>
      <c r="V96" s="1393"/>
      <c r="W96" s="1393"/>
      <c r="X96" s="1393"/>
      <c r="Y96" s="995"/>
      <c r="Z96" s="995"/>
      <c r="AA96" s="995"/>
      <c r="AB96" s="995"/>
      <c r="AC96" s="995"/>
      <c r="AD96" s="995"/>
      <c r="AE96" s="995"/>
      <c r="AF96" s="995"/>
      <c r="AG96" s="996"/>
      <c r="AI96" s="27" t="s">
        <v>671</v>
      </c>
      <c r="AM96" s="1"/>
      <c r="AN96" s="1"/>
      <c r="AO96" s="1"/>
      <c r="AP96" s="1"/>
      <c r="AQ96" s="1"/>
      <c r="AR96" s="1"/>
      <c r="AS96" s="1"/>
      <c r="AT96" s="1"/>
      <c r="AU96" s="1"/>
      <c r="AV96" s="1"/>
      <c r="AW96" s="1"/>
      <c r="AX96" s="1"/>
    </row>
    <row r="97" spans="1:70" s="27" customFormat="1" ht="18" customHeight="1">
      <c r="A97" s="1000"/>
      <c r="B97" s="1001"/>
      <c r="C97" s="1001"/>
      <c r="D97" s="1001"/>
      <c r="E97" s="1001"/>
      <c r="F97" s="1011"/>
      <c r="G97" s="1011"/>
      <c r="H97" s="1011"/>
      <c r="I97" s="1011"/>
      <c r="J97" s="1011"/>
      <c r="K97" s="1393"/>
      <c r="L97" s="1393"/>
      <c r="M97" s="1393"/>
      <c r="N97" s="1393"/>
      <c r="O97" s="1393"/>
      <c r="P97" s="1393"/>
      <c r="Q97" s="1393"/>
      <c r="R97" s="1393"/>
      <c r="S97" s="1393"/>
      <c r="T97" s="1393"/>
      <c r="U97" s="1393"/>
      <c r="V97" s="1393"/>
      <c r="W97" s="1393"/>
      <c r="X97" s="1393"/>
      <c r="Y97" s="995"/>
      <c r="Z97" s="995"/>
      <c r="AA97" s="995"/>
      <c r="AB97" s="995"/>
      <c r="AC97" s="995"/>
      <c r="AD97" s="995"/>
      <c r="AE97" s="995"/>
      <c r="AF97" s="995"/>
      <c r="AG97" s="996"/>
      <c r="AI97" s="27" t="s">
        <v>672</v>
      </c>
    </row>
    <row r="98" spans="1:70" s="27" customFormat="1" ht="18" customHeight="1" thickBot="1">
      <c r="A98" s="1397" t="s">
        <v>18</v>
      </c>
      <c r="B98" s="998"/>
      <c r="C98" s="998"/>
      <c r="D98" s="998"/>
      <c r="E98" s="998"/>
      <c r="F98" s="998"/>
      <c r="G98" s="998"/>
      <c r="H98" s="998"/>
      <c r="I98" s="998"/>
      <c r="J98" s="998"/>
      <c r="K98" s="1398">
        <f>SUM(K94:Q97)</f>
        <v>0</v>
      </c>
      <c r="L98" s="1398"/>
      <c r="M98" s="1398"/>
      <c r="N98" s="1398"/>
      <c r="O98" s="1398"/>
      <c r="P98" s="1398"/>
      <c r="Q98" s="1398"/>
      <c r="R98" s="1398">
        <f>SUM(R94:X97)</f>
        <v>0</v>
      </c>
      <c r="S98" s="1398"/>
      <c r="T98" s="1398"/>
      <c r="U98" s="1398"/>
      <c r="V98" s="1398"/>
      <c r="W98" s="1398"/>
      <c r="X98" s="1398"/>
      <c r="Y98" s="998"/>
      <c r="Z98" s="998"/>
      <c r="AA98" s="998"/>
      <c r="AB98" s="998"/>
      <c r="AC98" s="998"/>
      <c r="AD98" s="998"/>
      <c r="AE98" s="998"/>
      <c r="AF98" s="998"/>
      <c r="AG98" s="999"/>
    </row>
    <row r="99" spans="1:70" ht="10.199999999999999" customHeight="1">
      <c r="A99" s="201"/>
      <c r="B99" s="201"/>
      <c r="C99" s="201"/>
      <c r="D99" s="201"/>
      <c r="E99" s="201"/>
      <c r="F99" s="201"/>
      <c r="G99" s="201"/>
      <c r="H99" s="201"/>
      <c r="I99" s="201"/>
      <c r="J99" s="201"/>
      <c r="K99" s="566"/>
      <c r="L99" s="566"/>
      <c r="M99" s="566"/>
      <c r="N99" s="566"/>
      <c r="O99" s="566"/>
      <c r="P99" s="566"/>
      <c r="Q99" s="566"/>
      <c r="R99" s="566"/>
      <c r="S99" s="566"/>
      <c r="T99" s="566"/>
      <c r="U99" s="566"/>
      <c r="V99" s="566"/>
      <c r="W99" s="566"/>
      <c r="X99" s="566"/>
      <c r="Y99" s="201"/>
      <c r="Z99" s="201"/>
      <c r="AA99" s="201"/>
      <c r="AB99" s="201"/>
      <c r="AC99" s="201"/>
      <c r="AD99" s="201"/>
      <c r="AE99" s="201"/>
      <c r="AF99" s="201"/>
      <c r="AG99" s="201"/>
      <c r="AH99" s="1"/>
      <c r="AL99" s="27"/>
      <c r="AM99" s="27"/>
    </row>
    <row r="100" spans="1:70" ht="25.5" customHeight="1" thickBot="1">
      <c r="A100" s="27" t="s">
        <v>765</v>
      </c>
      <c r="B100" s="27"/>
      <c r="C100" s="27"/>
      <c r="D100" s="27"/>
      <c r="E100" s="27"/>
      <c r="F100" s="27"/>
      <c r="G100" s="27"/>
      <c r="H100" s="27"/>
      <c r="I100" s="27"/>
      <c r="J100" s="417"/>
      <c r="K100" s="41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1"/>
      <c r="AI100" s="27"/>
      <c r="AJ100" s="27"/>
      <c r="AK100" s="27"/>
      <c r="AL100" s="27"/>
      <c r="AM100" s="27"/>
      <c r="AN100" s="27"/>
      <c r="AO100" s="27"/>
      <c r="AP100" s="27"/>
      <c r="AQ100" s="27"/>
      <c r="AR100" s="27"/>
      <c r="AS100" s="27"/>
      <c r="AT100" s="27"/>
    </row>
    <row r="101" spans="1:70" s="27" customFormat="1" ht="14.4" customHeight="1">
      <c r="A101" s="1033" t="s">
        <v>739</v>
      </c>
      <c r="B101" s="1034"/>
      <c r="C101" s="1034"/>
      <c r="D101" s="1034"/>
      <c r="E101" s="1034"/>
      <c r="F101" s="1034"/>
      <c r="G101" s="1034"/>
      <c r="H101" s="1034"/>
      <c r="I101" s="1034"/>
      <c r="J101" s="1034"/>
      <c r="K101" s="1034"/>
      <c r="L101" s="1034"/>
      <c r="M101" s="1034"/>
      <c r="N101" s="1034"/>
      <c r="O101" s="1034"/>
      <c r="P101" s="1034"/>
      <c r="Q101" s="1034"/>
      <c r="R101" s="1034"/>
      <c r="S101" s="1034"/>
      <c r="T101" s="1035"/>
      <c r="U101" s="1330" t="s">
        <v>740</v>
      </c>
      <c r="V101" s="1330"/>
      <c r="W101" s="1330"/>
      <c r="X101" s="1330"/>
      <c r="Y101" s="1330"/>
      <c r="Z101" s="1330"/>
      <c r="AA101" s="1330"/>
      <c r="AB101" s="1330"/>
      <c r="AC101" s="1330"/>
      <c r="AD101" s="1330"/>
      <c r="AE101" s="1330"/>
      <c r="AF101" s="1330"/>
      <c r="AG101" s="1331"/>
    </row>
    <row r="102" spans="1:70" s="27" customFormat="1" ht="14.4" customHeight="1">
      <c r="A102" s="587"/>
      <c r="B102" s="583" t="s">
        <v>738</v>
      </c>
      <c r="C102" s="581"/>
      <c r="D102" s="581"/>
      <c r="E102" s="581"/>
      <c r="F102" s="581"/>
      <c r="G102" s="581"/>
      <c r="H102" s="581"/>
      <c r="I102" s="581"/>
      <c r="J102" s="581"/>
      <c r="K102" s="581"/>
      <c r="L102" s="581"/>
      <c r="M102" s="581"/>
      <c r="N102" s="581"/>
      <c r="O102" s="581"/>
      <c r="P102" s="581"/>
      <c r="Q102" s="581"/>
      <c r="R102" s="581"/>
      <c r="S102" s="581"/>
      <c r="T102" s="582"/>
      <c r="U102" s="1318" t="s">
        <v>678</v>
      </c>
      <c r="V102" s="1318"/>
      <c r="W102" s="1318"/>
      <c r="X102" s="1318"/>
      <c r="Y102" s="1318"/>
      <c r="Z102" s="1318"/>
      <c r="AA102" s="1318"/>
      <c r="AB102" s="1318"/>
      <c r="AC102" s="1318"/>
      <c r="AD102" s="1318"/>
      <c r="AE102" s="1318"/>
      <c r="AF102" s="1318"/>
      <c r="AG102" s="1319"/>
      <c r="AU102" s="1"/>
      <c r="AV102" s="1"/>
      <c r="AW102" s="1"/>
      <c r="AX102" s="1"/>
      <c r="AY102" s="1"/>
      <c r="AZ102" s="1"/>
      <c r="BA102" s="1"/>
      <c r="BB102" s="1"/>
      <c r="BC102" s="1"/>
      <c r="BD102" s="1"/>
      <c r="BE102" s="1"/>
    </row>
    <row r="103" spans="1:70" s="27" customFormat="1" ht="14.4" customHeight="1">
      <c r="A103" s="587"/>
      <c r="B103" s="1325" t="s">
        <v>673</v>
      </c>
      <c r="C103" s="1325"/>
      <c r="D103" s="1325"/>
      <c r="E103" s="1325"/>
      <c r="F103" s="1325"/>
      <c r="G103" s="1325"/>
      <c r="H103" s="1325"/>
      <c r="I103" s="1325"/>
      <c r="J103" s="1325"/>
      <c r="K103" s="1325"/>
      <c r="L103" s="1325"/>
      <c r="M103" s="1325"/>
      <c r="N103" s="1325"/>
      <c r="O103" s="1325"/>
      <c r="P103" s="1325"/>
      <c r="Q103" s="1325"/>
      <c r="R103" s="1325"/>
      <c r="S103" s="1325"/>
      <c r="T103" s="1329"/>
      <c r="U103" s="1318" t="s">
        <v>678</v>
      </c>
      <c r="V103" s="1318"/>
      <c r="W103" s="1318"/>
      <c r="X103" s="1318"/>
      <c r="Y103" s="1318"/>
      <c r="Z103" s="1318"/>
      <c r="AA103" s="1318"/>
      <c r="AB103" s="1318"/>
      <c r="AC103" s="1318"/>
      <c r="AD103" s="1318"/>
      <c r="AE103" s="1318"/>
      <c r="AF103" s="1318"/>
      <c r="AG103" s="1319"/>
      <c r="AL103" s="565"/>
      <c r="AM103" s="565"/>
      <c r="AN103" s="565"/>
      <c r="AO103" s="565"/>
      <c r="AP103" s="565"/>
      <c r="AQ103" s="565"/>
      <c r="AR103" s="565"/>
      <c r="AS103" s="565"/>
      <c r="AT103" s="565"/>
      <c r="AU103" s="565"/>
      <c r="AV103" s="565"/>
      <c r="AW103" s="565"/>
      <c r="AX103" s="565"/>
      <c r="AY103" s="565"/>
      <c r="AZ103" s="565"/>
      <c r="BA103" s="565"/>
      <c r="BB103" s="565"/>
      <c r="BC103" s="565"/>
      <c r="BD103" s="565"/>
      <c r="BE103" s="565"/>
    </row>
    <row r="104" spans="1:70" s="27" customFormat="1" ht="14.4" customHeight="1">
      <c r="A104" s="587"/>
      <c r="B104" s="1325" t="s">
        <v>674</v>
      </c>
      <c r="C104" s="1325"/>
      <c r="D104" s="1325"/>
      <c r="E104" s="1325"/>
      <c r="F104" s="1325"/>
      <c r="G104" s="1325"/>
      <c r="H104" s="1325"/>
      <c r="I104" s="1325"/>
      <c r="J104" s="1325"/>
      <c r="K104" s="1325"/>
      <c r="L104" s="1325"/>
      <c r="M104" s="1325"/>
      <c r="N104" s="1325"/>
      <c r="O104" s="1325"/>
      <c r="P104" s="1325"/>
      <c r="Q104" s="1325"/>
      <c r="R104" s="1325"/>
      <c r="S104" s="1325"/>
      <c r="T104" s="1329"/>
      <c r="U104" s="1318" t="s">
        <v>678</v>
      </c>
      <c r="V104" s="1318"/>
      <c r="W104" s="1318"/>
      <c r="X104" s="1318"/>
      <c r="Y104" s="1318"/>
      <c r="Z104" s="1318"/>
      <c r="AA104" s="1318"/>
      <c r="AB104" s="1318"/>
      <c r="AC104" s="1318"/>
      <c r="AD104" s="1318"/>
      <c r="AE104" s="1318"/>
      <c r="AF104" s="1318"/>
      <c r="AG104" s="1319"/>
      <c r="AL104" s="565"/>
      <c r="AM104" s="565"/>
      <c r="AN104" s="565"/>
      <c r="AO104" s="565"/>
      <c r="AP104" s="565"/>
      <c r="AQ104" s="565"/>
      <c r="AR104" s="565"/>
      <c r="AS104" s="565"/>
      <c r="AT104" s="565"/>
      <c r="AU104" s="565"/>
      <c r="AV104" s="565"/>
      <c r="AW104" s="565"/>
      <c r="AX104" s="565"/>
      <c r="AY104" s="565"/>
      <c r="AZ104" s="565"/>
      <c r="BA104" s="565"/>
      <c r="BB104" s="565"/>
      <c r="BC104" s="565"/>
      <c r="BD104" s="565"/>
      <c r="BE104" s="565"/>
    </row>
    <row r="105" spans="1:70" s="27" customFormat="1" ht="14.4" customHeight="1">
      <c r="A105" s="587"/>
      <c r="B105" s="1325" t="s">
        <v>680</v>
      </c>
      <c r="C105" s="1325"/>
      <c r="D105" s="1325"/>
      <c r="E105" s="1325"/>
      <c r="F105" s="1325"/>
      <c r="G105" s="1325"/>
      <c r="H105" s="1325"/>
      <c r="I105" s="1325"/>
      <c r="J105" s="1325"/>
      <c r="K105" s="1325"/>
      <c r="L105" s="1325"/>
      <c r="M105" s="1325"/>
      <c r="N105" s="1325"/>
      <c r="O105" s="1325"/>
      <c r="P105" s="1325"/>
      <c r="Q105" s="1325"/>
      <c r="R105" s="1325"/>
      <c r="S105" s="1325"/>
      <c r="T105" s="1329"/>
      <c r="U105" s="1318" t="s">
        <v>678</v>
      </c>
      <c r="V105" s="1318"/>
      <c r="W105" s="1318"/>
      <c r="X105" s="1318"/>
      <c r="Y105" s="1318"/>
      <c r="Z105" s="1318"/>
      <c r="AA105" s="1318"/>
      <c r="AB105" s="1318"/>
      <c r="AC105" s="1318"/>
      <c r="AD105" s="1318"/>
      <c r="AE105" s="1318"/>
      <c r="AF105" s="1318"/>
      <c r="AG105" s="1319"/>
      <c r="AL105" s="565"/>
      <c r="AM105" s="565"/>
      <c r="AN105" s="565"/>
      <c r="AO105" s="565"/>
      <c r="AP105" s="565"/>
      <c r="AQ105" s="565"/>
      <c r="AR105" s="565"/>
      <c r="AS105" s="565"/>
      <c r="AT105" s="565"/>
      <c r="AU105" s="565"/>
      <c r="AV105" s="565"/>
      <c r="AW105" s="565"/>
      <c r="AX105" s="565"/>
      <c r="AY105" s="565"/>
      <c r="AZ105" s="565"/>
      <c r="BA105" s="565"/>
      <c r="BB105" s="565"/>
      <c r="BC105" s="565"/>
      <c r="BD105" s="565"/>
      <c r="BE105" s="565"/>
    </row>
    <row r="106" spans="1:70" s="27" customFormat="1" ht="14.4" customHeight="1">
      <c r="A106" s="587"/>
      <c r="B106" s="1325" t="s">
        <v>681</v>
      </c>
      <c r="C106" s="1325"/>
      <c r="D106" s="1325"/>
      <c r="E106" s="1325"/>
      <c r="F106" s="1325"/>
      <c r="G106" s="1325"/>
      <c r="H106" s="1325"/>
      <c r="I106" s="1325"/>
      <c r="J106" s="1325"/>
      <c r="K106" s="1325"/>
      <c r="L106" s="1325"/>
      <c r="M106" s="1325"/>
      <c r="N106" s="1325"/>
      <c r="O106" s="1325"/>
      <c r="P106" s="1325"/>
      <c r="Q106" s="1325"/>
      <c r="R106" s="1325"/>
      <c r="S106" s="1325"/>
      <c r="T106" s="1329"/>
      <c r="U106" s="1318" t="s">
        <v>678</v>
      </c>
      <c r="V106" s="1318"/>
      <c r="W106" s="1318"/>
      <c r="X106" s="1318"/>
      <c r="Y106" s="1318"/>
      <c r="Z106" s="1318"/>
      <c r="AA106" s="1318"/>
      <c r="AB106" s="1318"/>
      <c r="AC106" s="1318"/>
      <c r="AD106" s="1318"/>
      <c r="AE106" s="1318"/>
      <c r="AF106" s="1318"/>
      <c r="AG106" s="1319"/>
      <c r="AL106" s="565"/>
      <c r="AM106" s="565"/>
      <c r="AN106" s="565"/>
      <c r="AO106" s="565"/>
      <c r="AP106" s="565"/>
      <c r="AQ106" s="565"/>
      <c r="AR106" s="565"/>
      <c r="AS106" s="565"/>
      <c r="AT106" s="565"/>
      <c r="AU106" s="565"/>
      <c r="AV106" s="565"/>
      <c r="AW106" s="565"/>
      <c r="AX106" s="565"/>
      <c r="AY106" s="565"/>
      <c r="AZ106" s="565"/>
      <c r="BA106" s="565"/>
      <c r="BB106" s="565"/>
      <c r="BC106" s="565"/>
      <c r="BD106" s="565"/>
      <c r="BE106" s="565"/>
    </row>
    <row r="107" spans="1:70" s="27" customFormat="1" ht="14.4" customHeight="1">
      <c r="A107" s="587"/>
      <c r="B107" s="1325" t="s">
        <v>746</v>
      </c>
      <c r="C107" s="1325"/>
      <c r="D107" s="1325"/>
      <c r="E107" s="1325"/>
      <c r="F107" s="1325"/>
      <c r="G107" s="1325"/>
      <c r="H107" s="1325"/>
      <c r="I107" s="1325"/>
      <c r="J107" s="1325"/>
      <c r="K107" s="1325"/>
      <c r="L107" s="1325"/>
      <c r="M107" s="1325"/>
      <c r="N107" s="1325"/>
      <c r="O107" s="1325"/>
      <c r="P107" s="1325"/>
      <c r="Q107" s="1325"/>
      <c r="R107" s="1325"/>
      <c r="S107" s="1325"/>
      <c r="T107" s="1329"/>
      <c r="U107" s="1324" t="s">
        <v>682</v>
      </c>
      <c r="V107" s="1325"/>
      <c r="W107" s="1325"/>
      <c r="X107" s="1325"/>
      <c r="Y107" s="1325"/>
      <c r="Z107" s="1325"/>
      <c r="AA107" s="1325"/>
      <c r="AB107" s="1325"/>
      <c r="AC107" s="1325"/>
      <c r="AD107" s="1325"/>
      <c r="AE107" s="1325"/>
      <c r="AF107" s="1325"/>
      <c r="AG107" s="1326"/>
      <c r="AL107" s="565"/>
      <c r="AM107" s="565"/>
      <c r="AN107" s="565"/>
      <c r="AO107" s="565"/>
      <c r="AP107" s="565"/>
      <c r="AQ107" s="565"/>
      <c r="AR107" s="565"/>
      <c r="AS107" s="565"/>
      <c r="AT107" s="565"/>
      <c r="AU107" s="565"/>
      <c r="AV107" s="565"/>
      <c r="AW107" s="565"/>
      <c r="AX107" s="565"/>
      <c r="AY107" s="565"/>
      <c r="AZ107" s="565"/>
      <c r="BA107" s="565"/>
      <c r="BB107" s="565"/>
      <c r="BC107" s="565"/>
      <c r="BD107" s="565"/>
      <c r="BE107" s="565"/>
    </row>
    <row r="108" spans="1:70" s="27" customFormat="1" ht="30.75" customHeight="1">
      <c r="A108" s="587"/>
      <c r="B108" s="1524" t="s">
        <v>747</v>
      </c>
      <c r="C108" s="1524"/>
      <c r="D108" s="1524"/>
      <c r="E108" s="1524"/>
      <c r="F108" s="1524"/>
      <c r="G108" s="1524"/>
      <c r="H108" s="1524"/>
      <c r="I108" s="1524"/>
      <c r="J108" s="1524"/>
      <c r="K108" s="1524"/>
      <c r="L108" s="1524"/>
      <c r="M108" s="1524"/>
      <c r="N108" s="1524"/>
      <c r="O108" s="1524"/>
      <c r="P108" s="1524"/>
      <c r="Q108" s="1524"/>
      <c r="R108" s="1524"/>
      <c r="S108" s="1524"/>
      <c r="T108" s="1525"/>
      <c r="U108" s="1318" t="s">
        <v>678</v>
      </c>
      <c r="V108" s="1318"/>
      <c r="W108" s="1318"/>
      <c r="X108" s="1318"/>
      <c r="Y108" s="1318"/>
      <c r="Z108" s="1318"/>
      <c r="AA108" s="1318"/>
      <c r="AB108" s="1318"/>
      <c r="AC108" s="1318"/>
      <c r="AD108" s="1318"/>
      <c r="AE108" s="1318"/>
      <c r="AF108" s="1318"/>
      <c r="AG108" s="1319"/>
      <c r="AL108" s="565"/>
      <c r="AM108" s="565"/>
      <c r="AN108" s="565"/>
      <c r="AO108" s="565"/>
      <c r="AP108" s="565"/>
      <c r="AQ108" s="565"/>
      <c r="AR108" s="565"/>
      <c r="AS108" s="565"/>
      <c r="AT108" s="565"/>
      <c r="AU108" s="565"/>
      <c r="AV108" s="565"/>
      <c r="AW108" s="565"/>
      <c r="AX108" s="565"/>
      <c r="AY108" s="565"/>
      <c r="AZ108" s="565"/>
      <c r="BA108" s="565"/>
      <c r="BB108" s="565"/>
      <c r="BC108" s="565"/>
      <c r="BD108" s="565"/>
      <c r="BE108" s="565"/>
    </row>
    <row r="109" spans="1:70" s="27" customFormat="1" ht="14.4" customHeight="1">
      <c r="A109" s="587"/>
      <c r="B109" s="1325" t="s">
        <v>675</v>
      </c>
      <c r="C109" s="1325"/>
      <c r="D109" s="1325"/>
      <c r="E109" s="1325"/>
      <c r="F109" s="1325"/>
      <c r="G109" s="1325"/>
      <c r="H109" s="1325"/>
      <c r="I109" s="1325"/>
      <c r="J109" s="1325"/>
      <c r="K109" s="1325"/>
      <c r="L109" s="1325"/>
      <c r="M109" s="1325"/>
      <c r="N109" s="1325"/>
      <c r="O109" s="1325"/>
      <c r="P109" s="1325"/>
      <c r="Q109" s="1325"/>
      <c r="R109" s="1325"/>
      <c r="S109" s="1325"/>
      <c r="T109" s="1329"/>
      <c r="U109" s="1318" t="s">
        <v>678</v>
      </c>
      <c r="V109" s="1318"/>
      <c r="W109" s="1318"/>
      <c r="X109" s="1318"/>
      <c r="Y109" s="1318"/>
      <c r="Z109" s="1318"/>
      <c r="AA109" s="1318"/>
      <c r="AB109" s="1318"/>
      <c r="AC109" s="1318"/>
      <c r="AD109" s="1318"/>
      <c r="AE109" s="1318"/>
      <c r="AF109" s="1318"/>
      <c r="AG109" s="1319"/>
      <c r="AH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row>
    <row r="110" spans="1:70" ht="14.4" customHeight="1">
      <c r="A110" s="587"/>
      <c r="B110" s="1325" t="s">
        <v>684</v>
      </c>
      <c r="C110" s="1325"/>
      <c r="D110" s="1325"/>
      <c r="E110" s="1325"/>
      <c r="F110" s="1325"/>
      <c r="G110" s="1325"/>
      <c r="H110" s="1325"/>
      <c r="I110" s="1325"/>
      <c r="J110" s="1325"/>
      <c r="K110" s="1325"/>
      <c r="L110" s="1325"/>
      <c r="M110" s="1325"/>
      <c r="N110" s="1325"/>
      <c r="O110" s="1325"/>
      <c r="P110" s="1325"/>
      <c r="Q110" s="1325"/>
      <c r="R110" s="1325"/>
      <c r="S110" s="1325"/>
      <c r="T110" s="1329"/>
      <c r="U110" s="1322" t="s">
        <v>685</v>
      </c>
      <c r="V110" s="1322"/>
      <c r="W110" s="1322"/>
      <c r="X110" s="1322"/>
      <c r="Y110" s="1322"/>
      <c r="Z110" s="1322"/>
      <c r="AA110" s="1322"/>
      <c r="AB110" s="1322"/>
      <c r="AC110" s="1322"/>
      <c r="AD110" s="1322"/>
      <c r="AE110" s="1322"/>
      <c r="AF110" s="1322"/>
      <c r="AG110" s="1323"/>
      <c r="AH110" s="1"/>
      <c r="AI110" s="27"/>
      <c r="AJ110" s="27"/>
      <c r="AK110" s="27"/>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row>
    <row r="111" spans="1:70" ht="14.4" customHeight="1" thickBot="1">
      <c r="A111" s="588"/>
      <c r="B111" s="1327" t="s">
        <v>690</v>
      </c>
      <c r="C111" s="1327"/>
      <c r="D111" s="1327"/>
      <c r="E111" s="1327"/>
      <c r="F111" s="1327"/>
      <c r="G111" s="1327"/>
      <c r="H111" s="1327"/>
      <c r="I111" s="1327"/>
      <c r="J111" s="1327"/>
      <c r="K111" s="1327"/>
      <c r="L111" s="1327"/>
      <c r="M111" s="1327"/>
      <c r="N111" s="1327"/>
      <c r="O111" s="1327"/>
      <c r="P111" s="1327"/>
      <c r="Q111" s="1327"/>
      <c r="R111" s="1327"/>
      <c r="S111" s="1327"/>
      <c r="T111" s="1328"/>
      <c r="U111" s="1320" t="s">
        <v>691</v>
      </c>
      <c r="V111" s="1320"/>
      <c r="W111" s="1320"/>
      <c r="X111" s="1320"/>
      <c r="Y111" s="1320"/>
      <c r="Z111" s="1320"/>
      <c r="AA111" s="1320"/>
      <c r="AB111" s="1320"/>
      <c r="AC111" s="1320"/>
      <c r="AD111" s="1320"/>
      <c r="AE111" s="1320"/>
      <c r="AF111" s="1320"/>
      <c r="AG111" s="1321"/>
      <c r="AH111" s="1"/>
      <c r="AI111" s="27"/>
      <c r="AJ111" s="27"/>
      <c r="AK111" s="27"/>
      <c r="AL111" s="565"/>
      <c r="AM111" s="565"/>
      <c r="AN111" s="565"/>
      <c r="AO111" s="565"/>
      <c r="AP111" s="565"/>
      <c r="AQ111" s="565"/>
      <c r="AR111" s="565"/>
      <c r="AS111" s="565"/>
      <c r="AT111" s="565"/>
      <c r="AU111" s="565"/>
      <c r="AV111" s="565"/>
      <c r="AW111" s="565"/>
      <c r="AX111" s="565"/>
      <c r="AY111" s="565"/>
      <c r="AZ111" s="565"/>
      <c r="BA111" s="565"/>
      <c r="BB111" s="565"/>
      <c r="BC111" s="565"/>
      <c r="BD111" s="565"/>
      <c r="BE111" s="565"/>
    </row>
    <row r="112" spans="1:70" ht="26.4" customHeight="1">
      <c r="A112" s="586"/>
      <c r="AU112" s="13"/>
      <c r="AV112" s="13"/>
      <c r="AW112" s="13"/>
      <c r="AX112" s="13"/>
      <c r="AY112" s="27"/>
      <c r="AZ112" s="27"/>
      <c r="BA112" s="27"/>
      <c r="BB112" s="27"/>
      <c r="BC112" s="27"/>
      <c r="BD112" s="27"/>
      <c r="BE112" s="27"/>
      <c r="BF112" s="27"/>
      <c r="BG112" s="27"/>
      <c r="BH112" s="27"/>
      <c r="BI112" s="27"/>
      <c r="BJ112" s="27"/>
      <c r="BK112" s="27"/>
      <c r="BL112" s="27"/>
      <c r="BM112" s="27"/>
      <c r="BN112" s="27"/>
      <c r="BO112" s="27"/>
      <c r="BP112" s="27"/>
      <c r="BQ112" s="27"/>
      <c r="BR112" s="27"/>
    </row>
    <row r="113" ht="26.4" customHeight="1"/>
    <row r="114" ht="26.4" customHeight="1"/>
    <row r="115" ht="26.4" customHeight="1"/>
    <row r="116" ht="26.4" customHeight="1"/>
    <row r="117" ht="26.4" customHeight="1"/>
  </sheetData>
  <mergeCells count="212">
    <mergeCell ref="A36:N36"/>
    <mergeCell ref="A71:Z71"/>
    <mergeCell ref="A72:AG73"/>
    <mergeCell ref="AB50:AD50"/>
    <mergeCell ref="AE50:AG50"/>
    <mergeCell ref="A53:AC53"/>
    <mergeCell ref="B56:L56"/>
    <mergeCell ref="N56:AG56"/>
    <mergeCell ref="C58:L58"/>
    <mergeCell ref="N58:AG58"/>
    <mergeCell ref="B47:L47"/>
    <mergeCell ref="N47:Z47"/>
    <mergeCell ref="N50:O50"/>
    <mergeCell ref="P50:T50"/>
    <mergeCell ref="U50:V50"/>
    <mergeCell ref="W50:AA50"/>
    <mergeCell ref="B44:L44"/>
    <mergeCell ref="N44:Z44"/>
    <mergeCell ref="B45:L45"/>
    <mergeCell ref="N45:Z45"/>
    <mergeCell ref="B46:L46"/>
    <mergeCell ref="N46:Z46"/>
    <mergeCell ref="B61:Y61"/>
    <mergeCell ref="A62:AG63"/>
    <mergeCell ref="B111:T111"/>
    <mergeCell ref="U111:AG111"/>
    <mergeCell ref="B37:L37"/>
    <mergeCell ref="N37:AG37"/>
    <mergeCell ref="B38:L38"/>
    <mergeCell ref="B39:L39"/>
    <mergeCell ref="N39:AG39"/>
    <mergeCell ref="B40:L40"/>
    <mergeCell ref="N40:Z40"/>
    <mergeCell ref="B41:L41"/>
    <mergeCell ref="B108:T108"/>
    <mergeCell ref="U108:AG108"/>
    <mergeCell ref="B109:T109"/>
    <mergeCell ref="U109:AG109"/>
    <mergeCell ref="B110:T110"/>
    <mergeCell ref="U110:AG110"/>
    <mergeCell ref="B105:T105"/>
    <mergeCell ref="U105:AG105"/>
    <mergeCell ref="B106:T106"/>
    <mergeCell ref="U106:AG106"/>
    <mergeCell ref="B107:T107"/>
    <mergeCell ref="U107:AG107"/>
    <mergeCell ref="A101:T101"/>
    <mergeCell ref="U101:AG101"/>
    <mergeCell ref="U102:AG102"/>
    <mergeCell ref="B103:T103"/>
    <mergeCell ref="U103:AG103"/>
    <mergeCell ref="B104:T104"/>
    <mergeCell ref="U104:AG104"/>
    <mergeCell ref="A97:E97"/>
    <mergeCell ref="F97:J97"/>
    <mergeCell ref="K97:Q97"/>
    <mergeCell ref="R97:X97"/>
    <mergeCell ref="Y97:AG97"/>
    <mergeCell ref="A98:J98"/>
    <mergeCell ref="K98:Q98"/>
    <mergeCell ref="R98:X98"/>
    <mergeCell ref="Y98:AG98"/>
    <mergeCell ref="A95:E95"/>
    <mergeCell ref="F95:J95"/>
    <mergeCell ref="K95:Q95"/>
    <mergeCell ref="R95:X95"/>
    <mergeCell ref="Y95:AG95"/>
    <mergeCell ref="A96:E96"/>
    <mergeCell ref="F96:J96"/>
    <mergeCell ref="K96:Q96"/>
    <mergeCell ref="R96:X96"/>
    <mergeCell ref="Y96:AG96"/>
    <mergeCell ref="A93:E93"/>
    <mergeCell ref="F93:J93"/>
    <mergeCell ref="K93:Q93"/>
    <mergeCell ref="R93:X93"/>
    <mergeCell ref="Y93:AG93"/>
    <mergeCell ref="A94:E94"/>
    <mergeCell ref="F94:J94"/>
    <mergeCell ref="K94:Q94"/>
    <mergeCell ref="R94:X94"/>
    <mergeCell ref="Y94:AG94"/>
    <mergeCell ref="B89:H89"/>
    <mergeCell ref="J89:R89"/>
    <mergeCell ref="S89:AG89"/>
    <mergeCell ref="A90:I90"/>
    <mergeCell ref="J90:R90"/>
    <mergeCell ref="S90:AG90"/>
    <mergeCell ref="B87:H87"/>
    <mergeCell ref="J87:R87"/>
    <mergeCell ref="S87:AG87"/>
    <mergeCell ref="B88:H88"/>
    <mergeCell ref="J88:R88"/>
    <mergeCell ref="S88:AG88"/>
    <mergeCell ref="A83:V83"/>
    <mergeCell ref="A85:I85"/>
    <mergeCell ref="J85:R85"/>
    <mergeCell ref="S85:AG85"/>
    <mergeCell ref="B86:H86"/>
    <mergeCell ref="J86:R86"/>
    <mergeCell ref="S86:AG86"/>
    <mergeCell ref="B75:AF75"/>
    <mergeCell ref="A76:AG77"/>
    <mergeCell ref="A78:AG78"/>
    <mergeCell ref="A80:B80"/>
    <mergeCell ref="F80:G80"/>
    <mergeCell ref="B81:G81"/>
    <mergeCell ref="I81:AG81"/>
    <mergeCell ref="A67:AF67"/>
    <mergeCell ref="B68:AF68"/>
    <mergeCell ref="A69:AG70"/>
    <mergeCell ref="A74:Z74"/>
    <mergeCell ref="A64:V64"/>
    <mergeCell ref="A65:AG66"/>
    <mergeCell ref="B54:L54"/>
    <mergeCell ref="N54:AG54"/>
    <mergeCell ref="B55:L55"/>
    <mergeCell ref="N55:Z55"/>
    <mergeCell ref="A60:V60"/>
    <mergeCell ref="C59:L59"/>
    <mergeCell ref="N59:Z59"/>
    <mergeCell ref="B52:L52"/>
    <mergeCell ref="N52:Z52"/>
    <mergeCell ref="B49:L49"/>
    <mergeCell ref="N49:Z49"/>
    <mergeCell ref="B50:L50"/>
    <mergeCell ref="B51:L51"/>
    <mergeCell ref="N51:Z51"/>
    <mergeCell ref="N38:AG38"/>
    <mergeCell ref="N42:Z42"/>
    <mergeCell ref="A48:R48"/>
    <mergeCell ref="N41:AG41"/>
    <mergeCell ref="B42:L42"/>
    <mergeCell ref="B43:L43"/>
    <mergeCell ref="N43:AG43"/>
    <mergeCell ref="A20:E25"/>
    <mergeCell ref="F20:K20"/>
    <mergeCell ref="L20:Q20"/>
    <mergeCell ref="R20:T20"/>
    <mergeCell ref="U20:AG20"/>
    <mergeCell ref="A35:N35"/>
    <mergeCell ref="B31:K31"/>
    <mergeCell ref="M31:AC31"/>
    <mergeCell ref="AD31:AG31"/>
    <mergeCell ref="A32:F33"/>
    <mergeCell ref="G32:J32"/>
    <mergeCell ref="K32:M32"/>
    <mergeCell ref="O32:P32"/>
    <mergeCell ref="R32:S32"/>
    <mergeCell ref="U32:AG32"/>
    <mergeCell ref="G33:J33"/>
    <mergeCell ref="F21:K21"/>
    <mergeCell ref="L21:Q21"/>
    <mergeCell ref="R21:T21"/>
    <mergeCell ref="U21:AG21"/>
    <mergeCell ref="F22:K22"/>
    <mergeCell ref="F24:K24"/>
    <mergeCell ref="L24:Q24"/>
    <mergeCell ref="R24:T24"/>
    <mergeCell ref="AI26:AM26"/>
    <mergeCell ref="A27:F28"/>
    <mergeCell ref="G27:L27"/>
    <mergeCell ref="M27:AG27"/>
    <mergeCell ref="G28:L28"/>
    <mergeCell ref="M28:AG28"/>
    <mergeCell ref="K33:M33"/>
    <mergeCell ref="O33:P33"/>
    <mergeCell ref="R33:S33"/>
    <mergeCell ref="U33:AG33"/>
    <mergeCell ref="B29:K29"/>
    <mergeCell ref="M29:AC29"/>
    <mergeCell ref="AD29:AG29"/>
    <mergeCell ref="B30:K30"/>
    <mergeCell ref="M30:AC30"/>
    <mergeCell ref="AD30:AG30"/>
    <mergeCell ref="A26:E26"/>
    <mergeCell ref="F26:AG26"/>
    <mergeCell ref="A19:E19"/>
    <mergeCell ref="F19:AG19"/>
    <mergeCell ref="B7:J7"/>
    <mergeCell ref="L7:AG7"/>
    <mergeCell ref="B8:J8"/>
    <mergeCell ref="L8:AG8"/>
    <mergeCell ref="B9:J12"/>
    <mergeCell ref="L9:M9"/>
    <mergeCell ref="L10:M10"/>
    <mergeCell ref="T11:AG11"/>
    <mergeCell ref="T12:AG12"/>
    <mergeCell ref="U24:AG24"/>
    <mergeCell ref="U23:AG23"/>
    <mergeCell ref="F25:K25"/>
    <mergeCell ref="L25:Q25"/>
    <mergeCell ref="R25:T25"/>
    <mergeCell ref="U25:AG25"/>
    <mergeCell ref="L22:Q22"/>
    <mergeCell ref="R22:T22"/>
    <mergeCell ref="U22:AG22"/>
    <mergeCell ref="F23:K23"/>
    <mergeCell ref="L23:Q23"/>
    <mergeCell ref="R23:T23"/>
    <mergeCell ref="A1:W1"/>
    <mergeCell ref="A3:E3"/>
    <mergeCell ref="F3:AG3"/>
    <mergeCell ref="A4:AG4"/>
    <mergeCell ref="B6:J6"/>
    <mergeCell ref="M6:P6"/>
    <mergeCell ref="Q6:AG6"/>
    <mergeCell ref="B13:J16"/>
    <mergeCell ref="L13:M13"/>
    <mergeCell ref="L14:M14"/>
    <mergeCell ref="T15:AG15"/>
    <mergeCell ref="T16:AG16"/>
  </mergeCells>
  <phoneticPr fontId="9"/>
  <dataValidations count="4">
    <dataValidation type="list" allowBlank="1" showInputMessage="1" showErrorMessage="1" sqref="A95:E97" xr:uid="{E95E7AFC-1F3F-447B-A224-6391DA507788}">
      <formula1>#REF!</formula1>
    </dataValidation>
    <dataValidation type="list" allowBlank="1" showInputMessage="1" showErrorMessage="1" sqref="A94:E94" xr:uid="{A37E2141-A79E-4FEE-811A-B9F25B3C56EC}">
      <formula1>$AI$94:$AI$97</formula1>
    </dataValidation>
    <dataValidation type="list" allowBlank="1" showInputMessage="1" showErrorMessage="1" sqref="N39:AG39" xr:uid="{E7E02FCB-9367-4906-82CC-DE5A3CE6AABF}">
      <formula1>$AI$40:$AI$42</formula1>
    </dataValidation>
    <dataValidation type="list" allowBlank="1" showInputMessage="1" showErrorMessage="1" sqref="I81:AG81" xr:uid="{29E73BDD-7A68-42E5-BD27-7E8FD46654A7}">
      <formula1>$AL$77:$AL$81</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4" manualBreakCount="4">
    <brk id="34" max="32" man="1"/>
    <brk id="66" max="32" man="1"/>
    <brk id="99" max="32" man="1"/>
    <brk id="11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955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27955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279555" r:id="rId6" name="Check Box 3">
              <controlPr defaultSize="0" autoFill="0" autoLine="0" autoPict="0">
                <anchor moveWithCells="1">
                  <from>
                    <xdr:col>0</xdr:col>
                    <xdr:colOff>99060</xdr:colOff>
                    <xdr:row>79</xdr:row>
                    <xdr:rowOff>22860</xdr:rowOff>
                  </from>
                  <to>
                    <xdr:col>2</xdr:col>
                    <xdr:colOff>22860</xdr:colOff>
                    <xdr:row>79</xdr:row>
                    <xdr:rowOff>297180</xdr:rowOff>
                  </to>
                </anchor>
              </controlPr>
            </control>
          </mc:Choice>
        </mc:AlternateContent>
        <mc:AlternateContent xmlns:mc="http://schemas.openxmlformats.org/markup-compatibility/2006">
          <mc:Choice Requires="x14">
            <control shapeId="279556" r:id="rId7" name="Check Box 4">
              <controlPr defaultSize="0" autoFill="0" autoLine="0" autoPict="0">
                <anchor moveWithCells="1">
                  <from>
                    <xdr:col>5</xdr:col>
                    <xdr:colOff>99060</xdr:colOff>
                    <xdr:row>79</xdr:row>
                    <xdr:rowOff>22860</xdr:rowOff>
                  </from>
                  <to>
                    <xdr:col>7</xdr:col>
                    <xdr:colOff>22860</xdr:colOff>
                    <xdr:row>79</xdr:row>
                    <xdr:rowOff>297180</xdr:rowOff>
                  </to>
                </anchor>
              </controlPr>
            </control>
          </mc:Choice>
        </mc:AlternateContent>
        <mc:AlternateContent xmlns:mc="http://schemas.openxmlformats.org/markup-compatibility/2006">
          <mc:Choice Requires="x14">
            <control shapeId="279557" r:id="rId8" name="Check Box 5">
              <controlPr defaultSize="0" autoFill="0" autoLine="0" autoPict="0">
                <anchor moveWithCells="1" sizeWithCells="1">
                  <from>
                    <xdr:col>11</xdr:col>
                    <xdr:colOff>106680</xdr:colOff>
                    <xdr:row>12</xdr:row>
                    <xdr:rowOff>30480</xdr:rowOff>
                  </from>
                  <to>
                    <xdr:col>13</xdr:col>
                    <xdr:colOff>45720</xdr:colOff>
                    <xdr:row>12</xdr:row>
                    <xdr:rowOff>297180</xdr:rowOff>
                  </to>
                </anchor>
              </controlPr>
            </control>
          </mc:Choice>
        </mc:AlternateContent>
        <mc:AlternateContent xmlns:mc="http://schemas.openxmlformats.org/markup-compatibility/2006">
          <mc:Choice Requires="x14">
            <control shapeId="279558"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279559" r:id="rId10" name="Check Box 7">
              <controlPr defaultSize="0" autoFill="0" autoLine="0" autoPict="0">
                <anchor moveWithCells="1">
                  <from>
                    <xdr:col>0</xdr:col>
                    <xdr:colOff>0</xdr:colOff>
                    <xdr:row>100</xdr:row>
                    <xdr:rowOff>144780</xdr:rowOff>
                  </from>
                  <to>
                    <xdr:col>1</xdr:col>
                    <xdr:colOff>106680</xdr:colOff>
                    <xdr:row>102</xdr:row>
                    <xdr:rowOff>45720</xdr:rowOff>
                  </to>
                </anchor>
              </controlPr>
            </control>
          </mc:Choice>
        </mc:AlternateContent>
        <mc:AlternateContent xmlns:mc="http://schemas.openxmlformats.org/markup-compatibility/2006">
          <mc:Choice Requires="x14">
            <control shapeId="279560" r:id="rId11" name="Check Box 8">
              <controlPr defaultSize="0" autoFill="0" autoLine="0" autoPict="0">
                <anchor moveWithCells="1">
                  <from>
                    <xdr:col>0</xdr:col>
                    <xdr:colOff>0</xdr:colOff>
                    <xdr:row>101</xdr:row>
                    <xdr:rowOff>144780</xdr:rowOff>
                  </from>
                  <to>
                    <xdr:col>1</xdr:col>
                    <xdr:colOff>106680</xdr:colOff>
                    <xdr:row>103</xdr:row>
                    <xdr:rowOff>45720</xdr:rowOff>
                  </to>
                </anchor>
              </controlPr>
            </control>
          </mc:Choice>
        </mc:AlternateContent>
        <mc:AlternateContent xmlns:mc="http://schemas.openxmlformats.org/markup-compatibility/2006">
          <mc:Choice Requires="x14">
            <control shapeId="279561" r:id="rId12" name="Check Box 9">
              <controlPr defaultSize="0" autoFill="0" autoLine="0" autoPict="0">
                <anchor moveWithCells="1">
                  <from>
                    <xdr:col>0</xdr:col>
                    <xdr:colOff>0</xdr:colOff>
                    <xdr:row>102</xdr:row>
                    <xdr:rowOff>144780</xdr:rowOff>
                  </from>
                  <to>
                    <xdr:col>1</xdr:col>
                    <xdr:colOff>106680</xdr:colOff>
                    <xdr:row>104</xdr:row>
                    <xdr:rowOff>45720</xdr:rowOff>
                  </to>
                </anchor>
              </controlPr>
            </control>
          </mc:Choice>
        </mc:AlternateContent>
        <mc:AlternateContent xmlns:mc="http://schemas.openxmlformats.org/markup-compatibility/2006">
          <mc:Choice Requires="x14">
            <control shapeId="279562" r:id="rId13" name="Check Box 10">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279563" r:id="rId14" name="Check Box 11">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279564" r:id="rId15" name="Check Box 12">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279565" r:id="rId16" name="Check Box 13">
              <controlPr defaultSize="0" autoFill="0" autoLine="0" autoPict="0">
                <anchor moveWithCells="1">
                  <from>
                    <xdr:col>0</xdr:col>
                    <xdr:colOff>0</xdr:colOff>
                    <xdr:row>107</xdr:row>
                    <xdr:rowOff>342900</xdr:rowOff>
                  </from>
                  <to>
                    <xdr:col>1</xdr:col>
                    <xdr:colOff>106680</xdr:colOff>
                    <xdr:row>109</xdr:row>
                    <xdr:rowOff>38100</xdr:rowOff>
                  </to>
                </anchor>
              </controlPr>
            </control>
          </mc:Choice>
        </mc:AlternateContent>
        <mc:AlternateContent xmlns:mc="http://schemas.openxmlformats.org/markup-compatibility/2006">
          <mc:Choice Requires="x14">
            <control shapeId="279566" r:id="rId17" name="Check Box 14">
              <controlPr defaultSize="0" autoFill="0" autoLine="0" autoPict="0">
                <anchor moveWithCells="1">
                  <from>
                    <xdr:col>0</xdr:col>
                    <xdr:colOff>0</xdr:colOff>
                    <xdr:row>108</xdr:row>
                    <xdr:rowOff>144780</xdr:rowOff>
                  </from>
                  <to>
                    <xdr:col>1</xdr:col>
                    <xdr:colOff>106680</xdr:colOff>
                    <xdr:row>110</xdr:row>
                    <xdr:rowOff>45720</xdr:rowOff>
                  </to>
                </anchor>
              </controlPr>
            </control>
          </mc:Choice>
        </mc:AlternateContent>
        <mc:AlternateContent xmlns:mc="http://schemas.openxmlformats.org/markup-compatibility/2006">
          <mc:Choice Requires="x14">
            <control shapeId="279567" r:id="rId18" name="Check Box 15">
              <controlPr defaultSize="0" autoFill="0" autoLine="0" autoPict="0">
                <anchor moveWithCells="1">
                  <from>
                    <xdr:col>0</xdr:col>
                    <xdr:colOff>0</xdr:colOff>
                    <xdr:row>100</xdr:row>
                    <xdr:rowOff>144780</xdr:rowOff>
                  </from>
                  <to>
                    <xdr:col>1</xdr:col>
                    <xdr:colOff>106680</xdr:colOff>
                    <xdr:row>102</xdr:row>
                    <xdr:rowOff>45720</xdr:rowOff>
                  </to>
                </anchor>
              </controlPr>
            </control>
          </mc:Choice>
        </mc:AlternateContent>
        <mc:AlternateContent xmlns:mc="http://schemas.openxmlformats.org/markup-compatibility/2006">
          <mc:Choice Requires="x14">
            <control shapeId="279568" r:id="rId19" name="Check Box 16">
              <controlPr defaultSize="0" autoFill="0" autoLine="0" autoPict="0">
                <anchor moveWithCells="1">
                  <from>
                    <xdr:col>0</xdr:col>
                    <xdr:colOff>0</xdr:colOff>
                    <xdr:row>101</xdr:row>
                    <xdr:rowOff>144780</xdr:rowOff>
                  </from>
                  <to>
                    <xdr:col>1</xdr:col>
                    <xdr:colOff>106680</xdr:colOff>
                    <xdr:row>103</xdr:row>
                    <xdr:rowOff>45720</xdr:rowOff>
                  </to>
                </anchor>
              </controlPr>
            </control>
          </mc:Choice>
        </mc:AlternateContent>
        <mc:AlternateContent xmlns:mc="http://schemas.openxmlformats.org/markup-compatibility/2006">
          <mc:Choice Requires="x14">
            <control shapeId="279569" r:id="rId20" name="Check Box 17">
              <controlPr defaultSize="0" autoFill="0" autoLine="0" autoPict="0">
                <anchor moveWithCells="1">
                  <from>
                    <xdr:col>0</xdr:col>
                    <xdr:colOff>0</xdr:colOff>
                    <xdr:row>102</xdr:row>
                    <xdr:rowOff>144780</xdr:rowOff>
                  </from>
                  <to>
                    <xdr:col>1</xdr:col>
                    <xdr:colOff>106680</xdr:colOff>
                    <xdr:row>104</xdr:row>
                    <xdr:rowOff>45720</xdr:rowOff>
                  </to>
                </anchor>
              </controlPr>
            </control>
          </mc:Choice>
        </mc:AlternateContent>
        <mc:AlternateContent xmlns:mc="http://schemas.openxmlformats.org/markup-compatibility/2006">
          <mc:Choice Requires="x14">
            <control shapeId="279570" r:id="rId21" name="Check Box 18">
              <controlPr defaultSize="0" autoFill="0" autoLine="0" autoPict="0">
                <anchor moveWithCells="1">
                  <from>
                    <xdr:col>0</xdr:col>
                    <xdr:colOff>0</xdr:colOff>
                    <xdr:row>103</xdr:row>
                    <xdr:rowOff>144780</xdr:rowOff>
                  </from>
                  <to>
                    <xdr:col>1</xdr:col>
                    <xdr:colOff>106680</xdr:colOff>
                    <xdr:row>105</xdr:row>
                    <xdr:rowOff>45720</xdr:rowOff>
                  </to>
                </anchor>
              </controlPr>
            </control>
          </mc:Choice>
        </mc:AlternateContent>
        <mc:AlternateContent xmlns:mc="http://schemas.openxmlformats.org/markup-compatibility/2006">
          <mc:Choice Requires="x14">
            <control shapeId="279571" r:id="rId22" name="Check Box 19">
              <controlPr defaultSize="0" autoFill="0" autoLine="0" autoPict="0">
                <anchor moveWithCells="1">
                  <from>
                    <xdr:col>0</xdr:col>
                    <xdr:colOff>0</xdr:colOff>
                    <xdr:row>104</xdr:row>
                    <xdr:rowOff>144780</xdr:rowOff>
                  </from>
                  <to>
                    <xdr:col>1</xdr:col>
                    <xdr:colOff>106680</xdr:colOff>
                    <xdr:row>106</xdr:row>
                    <xdr:rowOff>45720</xdr:rowOff>
                  </to>
                </anchor>
              </controlPr>
            </control>
          </mc:Choice>
        </mc:AlternateContent>
        <mc:AlternateContent xmlns:mc="http://schemas.openxmlformats.org/markup-compatibility/2006">
          <mc:Choice Requires="x14">
            <control shapeId="279572" r:id="rId23" name="Check Box 20">
              <controlPr defaultSize="0" autoFill="0" autoLine="0" autoPict="0">
                <anchor moveWithCells="1">
                  <from>
                    <xdr:col>0</xdr:col>
                    <xdr:colOff>0</xdr:colOff>
                    <xdr:row>105</xdr:row>
                    <xdr:rowOff>144780</xdr:rowOff>
                  </from>
                  <to>
                    <xdr:col>1</xdr:col>
                    <xdr:colOff>106680</xdr:colOff>
                    <xdr:row>107</xdr:row>
                    <xdr:rowOff>45720</xdr:rowOff>
                  </to>
                </anchor>
              </controlPr>
            </control>
          </mc:Choice>
        </mc:AlternateContent>
        <mc:AlternateContent xmlns:mc="http://schemas.openxmlformats.org/markup-compatibility/2006">
          <mc:Choice Requires="x14">
            <control shapeId="279573" r:id="rId24" name="Check Box 21">
              <controlPr defaultSize="0" autoFill="0" autoLine="0" autoPict="0">
                <anchor moveWithCells="1">
                  <from>
                    <xdr:col>0</xdr:col>
                    <xdr:colOff>0</xdr:colOff>
                    <xdr:row>108</xdr:row>
                    <xdr:rowOff>144780</xdr:rowOff>
                  </from>
                  <to>
                    <xdr:col>1</xdr:col>
                    <xdr:colOff>106680</xdr:colOff>
                    <xdr:row>110</xdr:row>
                    <xdr:rowOff>45720</xdr:rowOff>
                  </to>
                </anchor>
              </controlPr>
            </control>
          </mc:Choice>
        </mc:AlternateContent>
        <mc:AlternateContent xmlns:mc="http://schemas.openxmlformats.org/markup-compatibility/2006">
          <mc:Choice Requires="x14">
            <control shapeId="279574" r:id="rId25" name="Check Box 22">
              <controlPr defaultSize="0" autoFill="0" autoLine="0" autoPict="0">
                <anchor moveWithCells="1">
                  <from>
                    <xdr:col>0</xdr:col>
                    <xdr:colOff>0</xdr:colOff>
                    <xdr:row>106</xdr:row>
                    <xdr:rowOff>152400</xdr:rowOff>
                  </from>
                  <to>
                    <xdr:col>1</xdr:col>
                    <xdr:colOff>106680</xdr:colOff>
                    <xdr:row>107</xdr:row>
                    <xdr:rowOff>236220</xdr:rowOff>
                  </to>
                </anchor>
              </controlPr>
            </control>
          </mc:Choice>
        </mc:AlternateContent>
        <mc:AlternateContent xmlns:mc="http://schemas.openxmlformats.org/markup-compatibility/2006">
          <mc:Choice Requires="x14">
            <control shapeId="279575" r:id="rId26" name="Check Box 23">
              <controlPr defaultSize="0" autoFill="0" autoLine="0" autoPict="0">
                <anchor moveWithCells="1">
                  <from>
                    <xdr:col>0</xdr:col>
                    <xdr:colOff>0</xdr:colOff>
                    <xdr:row>109</xdr:row>
                    <xdr:rowOff>144780</xdr:rowOff>
                  </from>
                  <to>
                    <xdr:col>1</xdr:col>
                    <xdr:colOff>106680</xdr:colOff>
                    <xdr:row>111</xdr:row>
                    <xdr:rowOff>60960</xdr:rowOff>
                  </to>
                </anchor>
              </controlPr>
            </control>
          </mc:Choice>
        </mc:AlternateContent>
        <mc:AlternateContent xmlns:mc="http://schemas.openxmlformats.org/markup-compatibility/2006">
          <mc:Choice Requires="x14">
            <control shapeId="279576" r:id="rId27" name="Check Box 24">
              <controlPr defaultSize="0" autoFill="0" autoLine="0" autoPict="0">
                <anchor moveWithCells="1">
                  <from>
                    <xdr:col>0</xdr:col>
                    <xdr:colOff>0</xdr:colOff>
                    <xdr:row>109</xdr:row>
                    <xdr:rowOff>144780</xdr:rowOff>
                  </from>
                  <to>
                    <xdr:col>1</xdr:col>
                    <xdr:colOff>106680</xdr:colOff>
                    <xdr:row>111</xdr:row>
                    <xdr:rowOff>60960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7C6E-4D10-4E6C-BDB7-DCA37DEF6CD1}">
  <sheetPr>
    <tabColor rgb="FFFFC000"/>
    <pageSetUpPr fitToPage="1"/>
  </sheetPr>
  <dimension ref="A1:BR107"/>
  <sheetViews>
    <sheetView showZeros="0" view="pageBreakPreview" topLeftCell="A34"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59" t="s">
        <v>761</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row>
    <row r="2" spans="1:34" ht="21" customHeight="1" thickBot="1">
      <c r="A2" s="827" t="s">
        <v>64</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4" s="27" customFormat="1" ht="25.95" customHeight="1" thickBot="1">
      <c r="A3" s="1289" t="s">
        <v>84</v>
      </c>
      <c r="B3" s="1290"/>
      <c r="C3" s="1290"/>
      <c r="D3" s="1290"/>
      <c r="E3" s="1290"/>
      <c r="F3" s="1291">
        <f>'1 交付申請'!V10</f>
        <v>0</v>
      </c>
      <c r="G3" s="1291"/>
      <c r="H3" s="1291"/>
      <c r="I3" s="1291"/>
      <c r="J3" s="1291"/>
      <c r="K3" s="1291"/>
      <c r="L3" s="1291"/>
      <c r="M3" s="1291"/>
      <c r="N3" s="1291"/>
      <c r="O3" s="1291"/>
      <c r="P3" s="1291"/>
      <c r="Q3" s="1291"/>
      <c r="R3" s="1291"/>
      <c r="S3" s="1291"/>
      <c r="T3" s="1291"/>
      <c r="U3" s="1291"/>
      <c r="V3" s="1291"/>
      <c r="W3" s="1291"/>
      <c r="X3" s="1291"/>
      <c r="Y3" s="1291"/>
      <c r="Z3" s="1291"/>
      <c r="AA3" s="1291"/>
      <c r="AB3" s="1291"/>
      <c r="AC3" s="1291"/>
      <c r="AD3" s="1291"/>
      <c r="AE3" s="1291"/>
      <c r="AF3" s="1291"/>
      <c r="AG3" s="1292"/>
    </row>
    <row r="4" spans="1:34" ht="7.95" customHeight="1">
      <c r="A4" s="849"/>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row>
    <row r="5" spans="1:34" ht="21" customHeight="1" thickBot="1">
      <c r="A5" s="6" t="s">
        <v>697</v>
      </c>
      <c r="B5"/>
      <c r="C5"/>
      <c r="D5"/>
      <c r="E5"/>
      <c r="F5"/>
      <c r="G5"/>
      <c r="H5"/>
      <c r="I5"/>
      <c r="J5"/>
      <c r="K5"/>
      <c r="L5"/>
      <c r="M5"/>
      <c r="N5"/>
      <c r="O5"/>
      <c r="P5"/>
      <c r="Q5"/>
      <c r="R5"/>
      <c r="S5"/>
      <c r="T5"/>
      <c r="U5"/>
      <c r="V5"/>
      <c r="W5"/>
      <c r="X5"/>
      <c r="Y5"/>
      <c r="Z5"/>
      <c r="AA5"/>
      <c r="AB5"/>
      <c r="AC5"/>
      <c r="AD5"/>
      <c r="AE5"/>
      <c r="AF5"/>
      <c r="AG5"/>
    </row>
    <row r="6" spans="1:34" ht="25.2" customHeight="1">
      <c r="A6" s="210"/>
      <c r="B6" s="1018" t="s">
        <v>7</v>
      </c>
      <c r="C6" s="1018"/>
      <c r="D6" s="1018"/>
      <c r="E6" s="1018"/>
      <c r="F6" s="1018"/>
      <c r="G6" s="1018"/>
      <c r="H6" s="1018"/>
      <c r="I6" s="1018"/>
      <c r="J6" s="1018"/>
      <c r="K6" s="211"/>
      <c r="L6" s="567" t="s">
        <v>219</v>
      </c>
      <c r="M6" s="1420"/>
      <c r="N6" s="1420"/>
      <c r="O6" s="1420"/>
      <c r="P6" s="1420"/>
      <c r="Q6" s="1421"/>
      <c r="R6" s="1421"/>
      <c r="S6" s="1421"/>
      <c r="T6" s="1421"/>
      <c r="U6" s="1421"/>
      <c r="V6" s="1421"/>
      <c r="W6" s="1421"/>
      <c r="X6" s="1421"/>
      <c r="Y6" s="1421"/>
      <c r="Z6" s="1421"/>
      <c r="AA6" s="1421"/>
      <c r="AB6" s="1421"/>
      <c r="AC6" s="1421"/>
      <c r="AD6" s="1421"/>
      <c r="AE6" s="1421"/>
      <c r="AF6" s="1421"/>
      <c r="AG6" s="1422"/>
    </row>
    <row r="7" spans="1:34" ht="25.2" customHeight="1">
      <c r="A7" s="265"/>
      <c r="B7" s="1415" t="s">
        <v>348</v>
      </c>
      <c r="C7" s="1415"/>
      <c r="D7" s="1415"/>
      <c r="E7" s="1415"/>
      <c r="F7" s="1415"/>
      <c r="G7" s="1415"/>
      <c r="H7" s="1415"/>
      <c r="I7" s="1415"/>
      <c r="J7" s="1415"/>
      <c r="K7" s="266"/>
      <c r="L7" s="1378"/>
      <c r="M7" s="1379"/>
      <c r="N7" s="1379"/>
      <c r="O7" s="1379"/>
      <c r="P7" s="1379"/>
      <c r="Q7" s="1379"/>
      <c r="R7" s="1379"/>
      <c r="S7" s="1379"/>
      <c r="T7" s="1379"/>
      <c r="U7" s="1379"/>
      <c r="V7" s="1379"/>
      <c r="W7" s="1379"/>
      <c r="X7" s="1379"/>
      <c r="Y7" s="1379"/>
      <c r="Z7" s="1379"/>
      <c r="AA7" s="1379"/>
      <c r="AB7" s="1379"/>
      <c r="AC7" s="1379"/>
      <c r="AD7" s="1379"/>
      <c r="AE7" s="1379"/>
      <c r="AF7" s="1379"/>
      <c r="AG7" s="1380"/>
    </row>
    <row r="8" spans="1:34" ht="25.2" customHeight="1">
      <c r="A8" s="265"/>
      <c r="B8" s="1415" t="s">
        <v>347</v>
      </c>
      <c r="C8" s="1415"/>
      <c r="D8" s="1415"/>
      <c r="E8" s="1415"/>
      <c r="F8" s="1415"/>
      <c r="G8" s="1415"/>
      <c r="H8" s="1415"/>
      <c r="I8" s="1415"/>
      <c r="J8" s="1415"/>
      <c r="K8" s="213"/>
      <c r="L8" s="1378"/>
      <c r="M8" s="1379"/>
      <c r="N8" s="1379"/>
      <c r="O8" s="1379"/>
      <c r="P8" s="1379"/>
      <c r="Q8" s="1379"/>
      <c r="R8" s="1379"/>
      <c r="S8" s="1379"/>
      <c r="T8" s="1379"/>
      <c r="U8" s="1379"/>
      <c r="V8" s="1379"/>
      <c r="W8" s="1379"/>
      <c r="X8" s="1379"/>
      <c r="Y8" s="1379"/>
      <c r="Z8" s="1379"/>
      <c r="AA8" s="1379"/>
      <c r="AB8" s="1379"/>
      <c r="AC8" s="1379"/>
      <c r="AD8" s="1379"/>
      <c r="AE8" s="1379"/>
      <c r="AF8" s="1379"/>
      <c r="AG8" s="1380"/>
    </row>
    <row r="9" spans="1:34" ht="25.2" customHeight="1">
      <c r="A9" s="269"/>
      <c r="B9" s="1295" t="s">
        <v>354</v>
      </c>
      <c r="C9" s="1295"/>
      <c r="D9" s="1295"/>
      <c r="E9" s="1295"/>
      <c r="F9" s="1295"/>
      <c r="G9" s="1295"/>
      <c r="H9" s="1295"/>
      <c r="I9" s="1295"/>
      <c r="J9" s="1295"/>
      <c r="K9" s="377"/>
      <c r="L9" s="1307"/>
      <c r="M9" s="1308"/>
      <c r="N9" s="376" t="s">
        <v>353</v>
      </c>
      <c r="O9" s="376"/>
      <c r="P9" s="228"/>
      <c r="Q9" s="228"/>
      <c r="R9" s="228"/>
      <c r="S9" s="228"/>
      <c r="T9" s="228"/>
      <c r="U9" s="228"/>
      <c r="V9" s="313"/>
      <c r="W9" s="313"/>
      <c r="X9" s="313"/>
      <c r="Y9" s="313"/>
      <c r="Z9" s="313"/>
      <c r="AA9" s="313"/>
      <c r="AB9" s="313"/>
      <c r="AC9" s="313"/>
      <c r="AD9" s="375"/>
      <c r="AE9" s="228"/>
      <c r="AF9" s="375"/>
      <c r="AG9" s="374"/>
    </row>
    <row r="10" spans="1:34" ht="25.2" customHeight="1">
      <c r="A10" s="323"/>
      <c r="B10" s="1296"/>
      <c r="C10" s="1296"/>
      <c r="D10" s="1296"/>
      <c r="E10" s="1296"/>
      <c r="F10" s="1296"/>
      <c r="G10" s="1296"/>
      <c r="H10" s="1296"/>
      <c r="I10" s="1296"/>
      <c r="J10" s="1296"/>
      <c r="K10" s="371"/>
      <c r="L10" s="1309"/>
      <c r="M10" s="1310"/>
      <c r="N10" s="373" t="s">
        <v>351</v>
      </c>
      <c r="O10" s="373"/>
      <c r="P10" s="373"/>
      <c r="Q10" s="373"/>
      <c r="R10" s="373"/>
      <c r="S10" s="373"/>
      <c r="T10" s="373"/>
      <c r="U10" s="373"/>
      <c r="V10" s="373"/>
      <c r="W10" s="373"/>
      <c r="X10" s="373"/>
      <c r="Y10" s="373"/>
      <c r="Z10" s="373"/>
      <c r="AA10" s="373"/>
      <c r="AB10" s="372"/>
      <c r="AC10" s="372"/>
      <c r="AD10" s="372"/>
      <c r="AE10" s="373"/>
      <c r="AF10" s="372"/>
      <c r="AG10" s="362"/>
    </row>
    <row r="11" spans="1:34" ht="25.2" customHeight="1">
      <c r="A11" s="323"/>
      <c r="B11" s="1296"/>
      <c r="C11" s="1296"/>
      <c r="D11" s="1296"/>
      <c r="E11" s="1296"/>
      <c r="F11" s="1296"/>
      <c r="G11" s="1296"/>
      <c r="H11" s="1296"/>
      <c r="I11" s="1296"/>
      <c r="J11" s="1296"/>
      <c r="K11" s="371"/>
      <c r="L11" s="370"/>
      <c r="M11" s="369" t="s">
        <v>350</v>
      </c>
      <c r="N11" s="368"/>
      <c r="O11" s="368"/>
      <c r="P11" s="368"/>
      <c r="Q11" s="368"/>
      <c r="R11" s="368"/>
      <c r="S11" s="367"/>
      <c r="T11" s="1311"/>
      <c r="U11" s="1312"/>
      <c r="V11" s="1312"/>
      <c r="W11" s="1312"/>
      <c r="X11" s="1312"/>
      <c r="Y11" s="1312"/>
      <c r="Z11" s="1312"/>
      <c r="AA11" s="1312"/>
      <c r="AB11" s="1312"/>
      <c r="AC11" s="1312"/>
      <c r="AD11" s="1312"/>
      <c r="AE11" s="1312"/>
      <c r="AF11" s="1312"/>
      <c r="AG11" s="1313"/>
    </row>
    <row r="12" spans="1:34" ht="25.2" customHeight="1">
      <c r="A12" s="358"/>
      <c r="B12" s="1297"/>
      <c r="C12" s="1297"/>
      <c r="D12" s="1297"/>
      <c r="E12" s="1297"/>
      <c r="F12" s="1297"/>
      <c r="G12" s="1297"/>
      <c r="H12" s="1297"/>
      <c r="I12" s="1297"/>
      <c r="J12" s="1297"/>
      <c r="K12" s="366"/>
      <c r="L12" s="7"/>
      <c r="M12" s="365" t="s">
        <v>349</v>
      </c>
      <c r="N12" s="8"/>
      <c r="O12" s="8"/>
      <c r="P12" s="8"/>
      <c r="Q12" s="8"/>
      <c r="R12" s="8"/>
      <c r="S12" s="364"/>
      <c r="T12" s="1436"/>
      <c r="U12" s="1437"/>
      <c r="V12" s="1437"/>
      <c r="W12" s="1437"/>
      <c r="X12" s="1437"/>
      <c r="Y12" s="1437"/>
      <c r="Z12" s="1437"/>
      <c r="AA12" s="1437"/>
      <c r="AB12" s="1437"/>
      <c r="AC12" s="1437"/>
      <c r="AD12" s="1437"/>
      <c r="AE12" s="1437"/>
      <c r="AF12" s="1437"/>
      <c r="AG12" s="1438"/>
    </row>
    <row r="13" spans="1:34" ht="25.2" customHeight="1">
      <c r="A13" s="269"/>
      <c r="B13" s="1295" t="s">
        <v>346</v>
      </c>
      <c r="C13" s="1295"/>
      <c r="D13" s="1295"/>
      <c r="E13" s="1295"/>
      <c r="F13" s="1295"/>
      <c r="G13" s="1295"/>
      <c r="H13" s="1295"/>
      <c r="I13" s="1295"/>
      <c r="J13" s="1295"/>
      <c r="K13" s="377"/>
      <c r="L13" s="1307"/>
      <c r="M13" s="1308"/>
      <c r="N13" s="376" t="s">
        <v>345</v>
      </c>
      <c r="O13" s="376"/>
      <c r="P13" s="228"/>
      <c r="Q13" s="228"/>
      <c r="R13" s="228"/>
      <c r="S13" s="228"/>
      <c r="T13" s="228"/>
      <c r="U13" s="228"/>
      <c r="V13" s="313"/>
      <c r="W13" s="313"/>
      <c r="X13" s="313"/>
      <c r="Y13" s="313"/>
      <c r="Z13" s="313"/>
      <c r="AA13" s="313"/>
      <c r="AB13" s="313"/>
      <c r="AC13" s="313"/>
      <c r="AD13" s="375"/>
      <c r="AE13" s="228"/>
      <c r="AF13" s="375"/>
      <c r="AG13" s="374"/>
    </row>
    <row r="14" spans="1:34" ht="25.2" customHeight="1">
      <c r="A14" s="323"/>
      <c r="B14" s="1296"/>
      <c r="C14" s="1296"/>
      <c r="D14" s="1296"/>
      <c r="E14" s="1296"/>
      <c r="F14" s="1296"/>
      <c r="G14" s="1296"/>
      <c r="H14" s="1296"/>
      <c r="I14" s="1296"/>
      <c r="J14" s="1296"/>
      <c r="K14" s="371"/>
      <c r="L14" s="1309"/>
      <c r="M14" s="1310"/>
      <c r="N14" s="373" t="s">
        <v>344</v>
      </c>
      <c r="O14" s="373"/>
      <c r="P14" s="373"/>
      <c r="Q14" s="373"/>
      <c r="R14" s="373"/>
      <c r="S14" s="373"/>
      <c r="T14" s="373"/>
      <c r="U14" s="373"/>
      <c r="V14" s="373"/>
      <c r="W14" s="373"/>
      <c r="X14" s="373"/>
      <c r="Y14" s="373"/>
      <c r="Z14" s="373"/>
      <c r="AA14" s="373"/>
      <c r="AB14" s="372"/>
      <c r="AC14" s="372"/>
      <c r="AD14" s="372"/>
      <c r="AE14" s="373"/>
      <c r="AF14" s="372"/>
      <c r="AG14" s="362"/>
    </row>
    <row r="15" spans="1:34" ht="25.2" customHeight="1">
      <c r="A15" s="323"/>
      <c r="B15" s="1296"/>
      <c r="C15" s="1296"/>
      <c r="D15" s="1296"/>
      <c r="E15" s="1296"/>
      <c r="F15" s="1296"/>
      <c r="G15" s="1296"/>
      <c r="H15" s="1296"/>
      <c r="I15" s="1296"/>
      <c r="J15" s="1296"/>
      <c r="K15" s="371"/>
      <c r="L15" s="370"/>
      <c r="M15" s="369" t="s">
        <v>343</v>
      </c>
      <c r="N15" s="368"/>
      <c r="O15" s="368"/>
      <c r="P15" s="368"/>
      <c r="Q15" s="368"/>
      <c r="R15" s="368"/>
      <c r="S15" s="367"/>
      <c r="T15" s="1311"/>
      <c r="U15" s="1312"/>
      <c r="V15" s="1312"/>
      <c r="W15" s="1312"/>
      <c r="X15" s="1312"/>
      <c r="Y15" s="1312"/>
      <c r="Z15" s="1312"/>
      <c r="AA15" s="1312"/>
      <c r="AB15" s="1312"/>
      <c r="AC15" s="1312"/>
      <c r="AD15" s="1312"/>
      <c r="AE15" s="1312"/>
      <c r="AF15" s="1312"/>
      <c r="AG15" s="1313"/>
    </row>
    <row r="16" spans="1:34" ht="25.2" customHeight="1" thickBot="1">
      <c r="A16" s="568"/>
      <c r="B16" s="1441"/>
      <c r="C16" s="1441"/>
      <c r="D16" s="1441"/>
      <c r="E16" s="1441"/>
      <c r="F16" s="1441"/>
      <c r="G16" s="1441"/>
      <c r="H16" s="1441"/>
      <c r="I16" s="1441"/>
      <c r="J16" s="1441"/>
      <c r="K16" s="569"/>
      <c r="L16" s="570"/>
      <c r="M16" s="571" t="s">
        <v>342</v>
      </c>
      <c r="N16" s="206"/>
      <c r="O16" s="206"/>
      <c r="P16" s="206"/>
      <c r="Q16" s="206"/>
      <c r="R16" s="206"/>
      <c r="S16" s="572"/>
      <c r="T16" s="1301"/>
      <c r="U16" s="1302"/>
      <c r="V16" s="1302"/>
      <c r="W16" s="1302"/>
      <c r="X16" s="1302"/>
      <c r="Y16" s="1302"/>
      <c r="Z16" s="1302"/>
      <c r="AA16" s="1302"/>
      <c r="AB16" s="1302"/>
      <c r="AC16" s="1302"/>
      <c r="AD16" s="1302"/>
      <c r="AE16" s="1302"/>
      <c r="AF16" s="1302"/>
      <c r="AG16" s="1303"/>
      <c r="AH16" s="1"/>
    </row>
    <row r="17" spans="1:41" ht="9.6" customHeight="1"/>
    <row r="18" spans="1:41" s="27" customFormat="1" ht="21" customHeight="1" thickBot="1">
      <c r="A18" s="6" t="s">
        <v>694</v>
      </c>
      <c r="B18" s="52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462"/>
    </row>
    <row r="19" spans="1:41" s="27" customFormat="1" ht="24.6" customHeight="1">
      <c r="A19" s="1442" t="s">
        <v>633</v>
      </c>
      <c r="B19" s="1443"/>
      <c r="C19" s="1443"/>
      <c r="D19" s="1443"/>
      <c r="E19" s="1443"/>
      <c r="F19" s="1512"/>
      <c r="G19" s="1512"/>
      <c r="H19" s="1512"/>
      <c r="I19" s="1512"/>
      <c r="J19" s="1512"/>
      <c r="K19" s="1512"/>
      <c r="L19" s="1512"/>
      <c r="M19" s="1512"/>
      <c r="N19" s="1512"/>
      <c r="O19" s="1512"/>
      <c r="P19" s="1512"/>
      <c r="Q19" s="1512"/>
      <c r="R19" s="1512"/>
      <c r="S19" s="1512"/>
      <c r="T19" s="1512"/>
      <c r="U19" s="1512"/>
      <c r="V19" s="1512"/>
      <c r="W19" s="1512"/>
      <c r="X19" s="1512"/>
      <c r="Y19" s="1512"/>
      <c r="Z19" s="1512"/>
      <c r="AA19" s="1512"/>
      <c r="AB19" s="1512"/>
      <c r="AC19" s="1512"/>
      <c r="AD19" s="1512"/>
      <c r="AE19" s="1512"/>
      <c r="AF19" s="1512"/>
      <c r="AG19" s="1513"/>
      <c r="AH19" s="462"/>
      <c r="AI19" s="1"/>
      <c r="AJ19" s="1" t="s">
        <v>286</v>
      </c>
      <c r="AK19" s="1"/>
      <c r="AL19" s="1"/>
      <c r="AM19" s="1"/>
      <c r="AN19" s="1"/>
      <c r="AO19" s="1"/>
    </row>
    <row r="20" spans="1:41" s="27" customFormat="1" ht="18" customHeight="1">
      <c r="A20" s="955" t="s">
        <v>692</v>
      </c>
      <c r="B20" s="956"/>
      <c r="C20" s="956"/>
      <c r="D20" s="956"/>
      <c r="E20" s="957"/>
      <c r="F20" s="944" t="s">
        <v>676</v>
      </c>
      <c r="G20" s="944"/>
      <c r="H20" s="944"/>
      <c r="I20" s="944"/>
      <c r="J20" s="944"/>
      <c r="K20" s="944"/>
      <c r="L20" s="1002" t="s">
        <v>664</v>
      </c>
      <c r="M20" s="962"/>
      <c r="N20" s="962"/>
      <c r="O20" s="962"/>
      <c r="P20" s="962"/>
      <c r="Q20" s="1005"/>
      <c r="R20" s="1002" t="s">
        <v>662</v>
      </c>
      <c r="S20" s="962"/>
      <c r="T20" s="1005"/>
      <c r="U20" s="1002" t="s">
        <v>677</v>
      </c>
      <c r="V20" s="962"/>
      <c r="W20" s="962"/>
      <c r="X20" s="962"/>
      <c r="Y20" s="962"/>
      <c r="Z20" s="962"/>
      <c r="AA20" s="962"/>
      <c r="AB20" s="962"/>
      <c r="AC20" s="962"/>
      <c r="AD20" s="962"/>
      <c r="AE20" s="962"/>
      <c r="AF20" s="962"/>
      <c r="AG20" s="963"/>
      <c r="AH20" s="462"/>
      <c r="AI20" s="1"/>
      <c r="AJ20" s="1" t="s">
        <v>411</v>
      </c>
      <c r="AK20" s="1"/>
      <c r="AL20" s="1"/>
      <c r="AM20" s="1"/>
      <c r="AN20" s="1"/>
      <c r="AO20" s="1"/>
    </row>
    <row r="21" spans="1:41" s="27" customFormat="1" ht="18" customHeight="1">
      <c r="A21" s="914"/>
      <c r="B21" s="796"/>
      <c r="C21" s="796"/>
      <c r="D21" s="796"/>
      <c r="E21" s="958"/>
      <c r="F21" s="1011" t="s">
        <v>327</v>
      </c>
      <c r="G21" s="1011"/>
      <c r="H21" s="1011"/>
      <c r="I21" s="1011"/>
      <c r="J21" s="1011"/>
      <c r="K21" s="1011"/>
      <c r="L21" s="1011"/>
      <c r="M21" s="1011"/>
      <c r="N21" s="1011"/>
      <c r="O21" s="1011"/>
      <c r="P21" s="1011"/>
      <c r="Q21" s="1011"/>
      <c r="R21" s="1011"/>
      <c r="S21" s="1011"/>
      <c r="T21" s="1011"/>
      <c r="U21" s="1011" t="s">
        <v>327</v>
      </c>
      <c r="V21" s="1011"/>
      <c r="W21" s="1011"/>
      <c r="X21" s="1011"/>
      <c r="Y21" s="1011"/>
      <c r="Z21" s="1011"/>
      <c r="AA21" s="1011"/>
      <c r="AB21" s="1011"/>
      <c r="AC21" s="1011"/>
      <c r="AD21" s="1011"/>
      <c r="AE21" s="1011"/>
      <c r="AF21" s="1011"/>
      <c r="AG21" s="1012"/>
      <c r="AH21" s="462"/>
      <c r="AI21" s="1"/>
      <c r="AJ21" s="1" t="s">
        <v>409</v>
      </c>
      <c r="AK21" s="1"/>
      <c r="AL21" s="1"/>
      <c r="AM21" s="1"/>
      <c r="AN21" s="1"/>
      <c r="AO21" s="1"/>
    </row>
    <row r="22" spans="1:41" s="27" customFormat="1" ht="18" customHeight="1">
      <c r="A22" s="914"/>
      <c r="B22" s="796"/>
      <c r="C22" s="796"/>
      <c r="D22" s="796"/>
      <c r="E22" s="958"/>
      <c r="F22" s="1011"/>
      <c r="G22" s="1011"/>
      <c r="H22" s="1011"/>
      <c r="I22" s="1011"/>
      <c r="J22" s="1011"/>
      <c r="K22" s="1011"/>
      <c r="L22" s="1011"/>
      <c r="M22" s="1011"/>
      <c r="N22" s="1011"/>
      <c r="O22" s="1011"/>
      <c r="P22" s="1011"/>
      <c r="Q22" s="1011"/>
      <c r="R22" s="1011"/>
      <c r="S22" s="1011"/>
      <c r="T22" s="1011"/>
      <c r="U22" s="1011"/>
      <c r="V22" s="1011"/>
      <c r="W22" s="1011"/>
      <c r="X22" s="1011"/>
      <c r="Y22" s="1011"/>
      <c r="Z22" s="1011"/>
      <c r="AA22" s="1011"/>
      <c r="AB22" s="1011"/>
      <c r="AC22" s="1011"/>
      <c r="AD22" s="1011"/>
      <c r="AE22" s="1011"/>
      <c r="AF22" s="1011"/>
      <c r="AG22" s="1012"/>
      <c r="AH22" s="462"/>
      <c r="AI22" s="1"/>
      <c r="AJ22" s="1"/>
      <c r="AK22" s="1"/>
      <c r="AL22" s="1"/>
      <c r="AM22" s="1"/>
      <c r="AN22" s="1"/>
      <c r="AO22" s="1"/>
    </row>
    <row r="23" spans="1:41" s="27" customFormat="1" ht="18" customHeight="1">
      <c r="A23" s="914"/>
      <c r="B23" s="796"/>
      <c r="C23" s="796"/>
      <c r="D23" s="796"/>
      <c r="E23" s="958"/>
      <c r="F23" s="1011"/>
      <c r="G23" s="1011"/>
      <c r="H23" s="1011"/>
      <c r="I23" s="1011"/>
      <c r="J23" s="1011"/>
      <c r="K23" s="1011"/>
      <c r="L23" s="1011"/>
      <c r="M23" s="1011"/>
      <c r="N23" s="1011"/>
      <c r="O23" s="1011"/>
      <c r="P23" s="1011"/>
      <c r="Q23" s="1011"/>
      <c r="R23" s="1011"/>
      <c r="S23" s="1011"/>
      <c r="T23" s="1011"/>
      <c r="U23" s="1011"/>
      <c r="V23" s="1011"/>
      <c r="W23" s="1011"/>
      <c r="X23" s="1011"/>
      <c r="Y23" s="1011"/>
      <c r="Z23" s="1011"/>
      <c r="AA23" s="1011"/>
      <c r="AB23" s="1011"/>
      <c r="AC23" s="1011"/>
      <c r="AD23" s="1011"/>
      <c r="AE23" s="1011"/>
      <c r="AF23" s="1011"/>
      <c r="AG23" s="1012"/>
      <c r="AH23" s="462"/>
      <c r="AI23" s="1"/>
      <c r="AK23" s="1"/>
      <c r="AL23" s="1"/>
      <c r="AM23" s="1"/>
      <c r="AN23" s="1"/>
      <c r="AO23" s="1"/>
    </row>
    <row r="24" spans="1:41" s="27" customFormat="1" ht="18" customHeight="1">
      <c r="A24" s="914"/>
      <c r="B24" s="796"/>
      <c r="C24" s="796"/>
      <c r="D24" s="796"/>
      <c r="E24" s="958"/>
      <c r="F24" s="1011"/>
      <c r="G24" s="1011"/>
      <c r="H24" s="1011"/>
      <c r="I24" s="1011"/>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2"/>
      <c r="AH24" s="462"/>
      <c r="AI24" s="1"/>
      <c r="AK24" s="1"/>
      <c r="AL24" s="1"/>
      <c r="AM24" s="1"/>
      <c r="AN24" s="1"/>
      <c r="AO24" s="1"/>
    </row>
    <row r="25" spans="1:41" s="27" customFormat="1" ht="18" customHeight="1">
      <c r="A25" s="959"/>
      <c r="B25" s="960"/>
      <c r="C25" s="960"/>
      <c r="D25" s="960"/>
      <c r="E25" s="961"/>
      <c r="F25" s="1011"/>
      <c r="G25" s="1011"/>
      <c r="H25" s="1011"/>
      <c r="I25" s="1011"/>
      <c r="J25" s="1011"/>
      <c r="K25" s="1011"/>
      <c r="L25" s="1011"/>
      <c r="M25" s="1011"/>
      <c r="N25" s="1011"/>
      <c r="O25" s="1011"/>
      <c r="P25" s="1011"/>
      <c r="Q25" s="1011"/>
      <c r="R25" s="1011"/>
      <c r="S25" s="1011"/>
      <c r="T25" s="1011"/>
      <c r="U25" s="1011"/>
      <c r="V25" s="1011"/>
      <c r="W25" s="1011"/>
      <c r="X25" s="1011"/>
      <c r="Y25" s="1011"/>
      <c r="Z25" s="1011"/>
      <c r="AA25" s="1011"/>
      <c r="AB25" s="1011"/>
      <c r="AC25" s="1011"/>
      <c r="AD25" s="1011"/>
      <c r="AE25" s="1011"/>
      <c r="AF25" s="1011"/>
      <c r="AG25" s="1012"/>
      <c r="AH25" s="462"/>
    </row>
    <row r="26" spans="1:41" s="27" customFormat="1" ht="77.400000000000006" customHeight="1">
      <c r="A26" s="1009" t="s">
        <v>693</v>
      </c>
      <c r="B26" s="1010"/>
      <c r="C26" s="1010"/>
      <c r="D26" s="1010"/>
      <c r="E26" s="1010"/>
      <c r="F26" s="1514"/>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1439"/>
      <c r="AE26" s="1439"/>
      <c r="AF26" s="1439"/>
      <c r="AG26" s="1440"/>
      <c r="AH26" s="462"/>
      <c r="AI26" s="1523" t="s">
        <v>327</v>
      </c>
      <c r="AJ26" s="1523"/>
      <c r="AK26" s="1523"/>
      <c r="AL26" s="1523"/>
      <c r="AM26" s="1523"/>
    </row>
    <row r="27" spans="1:41" s="27" customFormat="1" ht="25.2" customHeight="1">
      <c r="A27" s="914" t="s">
        <v>215</v>
      </c>
      <c r="B27" s="797"/>
      <c r="C27" s="797"/>
      <c r="D27" s="797"/>
      <c r="E27" s="797"/>
      <c r="F27" s="915"/>
      <c r="G27" s="1449" t="s">
        <v>212</v>
      </c>
      <c r="H27" s="1450"/>
      <c r="I27" s="1450"/>
      <c r="J27" s="1450"/>
      <c r="K27" s="1450"/>
      <c r="L27" s="1451"/>
      <c r="M27" s="1452"/>
      <c r="N27" s="1453"/>
      <c r="O27" s="1453"/>
      <c r="P27" s="1453"/>
      <c r="Q27" s="1453"/>
      <c r="R27" s="1453"/>
      <c r="S27" s="1453"/>
      <c r="T27" s="1453"/>
      <c r="U27" s="1453"/>
      <c r="V27" s="1453"/>
      <c r="W27" s="1453"/>
      <c r="X27" s="1453"/>
      <c r="Y27" s="1453"/>
      <c r="Z27" s="1453"/>
      <c r="AA27" s="1453"/>
      <c r="AB27" s="1453"/>
      <c r="AC27" s="1453"/>
      <c r="AD27" s="1453"/>
      <c r="AE27" s="1453"/>
      <c r="AF27" s="1453"/>
      <c r="AG27" s="1454"/>
      <c r="AH27" s="462"/>
    </row>
    <row r="28" spans="1:41" s="27" customFormat="1" ht="25.2" customHeight="1">
      <c r="A28" s="1015"/>
      <c r="B28" s="1016"/>
      <c r="C28" s="1016"/>
      <c r="D28" s="1016"/>
      <c r="E28" s="1016"/>
      <c r="F28" s="1017"/>
      <c r="G28" s="839" t="s">
        <v>21</v>
      </c>
      <c r="H28" s="814"/>
      <c r="I28" s="814"/>
      <c r="J28" s="814"/>
      <c r="K28" s="814"/>
      <c r="L28" s="815"/>
      <c r="M28" s="816"/>
      <c r="N28" s="817"/>
      <c r="O28" s="817"/>
      <c r="P28" s="817"/>
      <c r="Q28" s="817"/>
      <c r="R28" s="817"/>
      <c r="S28" s="817"/>
      <c r="T28" s="817"/>
      <c r="U28" s="817"/>
      <c r="V28" s="817"/>
      <c r="W28" s="817"/>
      <c r="X28" s="817"/>
      <c r="Y28" s="817"/>
      <c r="Z28" s="817"/>
      <c r="AA28" s="817"/>
      <c r="AB28" s="817"/>
      <c r="AC28" s="817"/>
      <c r="AD28" s="817"/>
      <c r="AE28" s="817"/>
      <c r="AF28" s="817"/>
      <c r="AG28" s="818"/>
      <c r="AH28" s="462"/>
    </row>
    <row r="29" spans="1:41" s="27" customFormat="1" ht="25.2" customHeight="1">
      <c r="A29" s="212"/>
      <c r="B29" s="886" t="s">
        <v>24</v>
      </c>
      <c r="C29" s="886"/>
      <c r="D29" s="886"/>
      <c r="E29" s="886"/>
      <c r="F29" s="886"/>
      <c r="G29" s="886"/>
      <c r="H29" s="886"/>
      <c r="I29" s="886"/>
      <c r="J29" s="886"/>
      <c r="K29" s="886"/>
      <c r="L29" s="217"/>
      <c r="M29" s="980">
        <f>K90</f>
        <v>0</v>
      </c>
      <c r="N29" s="981"/>
      <c r="O29" s="981"/>
      <c r="P29" s="981"/>
      <c r="Q29" s="981"/>
      <c r="R29" s="981"/>
      <c r="S29" s="981"/>
      <c r="T29" s="981"/>
      <c r="U29" s="981"/>
      <c r="V29" s="981"/>
      <c r="W29" s="981"/>
      <c r="X29" s="981"/>
      <c r="Y29" s="981"/>
      <c r="Z29" s="981"/>
      <c r="AA29" s="981"/>
      <c r="AB29" s="981"/>
      <c r="AC29" s="981"/>
      <c r="AD29" s="977" t="s">
        <v>699</v>
      </c>
      <c r="AE29" s="977"/>
      <c r="AF29" s="977"/>
      <c r="AG29" s="978"/>
      <c r="AI29" s="27" t="s">
        <v>327</v>
      </c>
    </row>
    <row r="30" spans="1:41" s="27" customFormat="1" ht="25.2" customHeight="1">
      <c r="A30" s="212"/>
      <c r="B30" s="886" t="s">
        <v>22</v>
      </c>
      <c r="C30" s="886"/>
      <c r="D30" s="886"/>
      <c r="E30" s="886"/>
      <c r="F30" s="886"/>
      <c r="G30" s="886"/>
      <c r="H30" s="886"/>
      <c r="I30" s="886"/>
      <c r="J30" s="886"/>
      <c r="K30" s="886"/>
      <c r="L30" s="217"/>
      <c r="M30" s="980">
        <f>R90</f>
        <v>0</v>
      </c>
      <c r="N30" s="981"/>
      <c r="O30" s="981"/>
      <c r="P30" s="981"/>
      <c r="Q30" s="981"/>
      <c r="R30" s="981"/>
      <c r="S30" s="981"/>
      <c r="T30" s="981"/>
      <c r="U30" s="981"/>
      <c r="V30" s="981"/>
      <c r="W30" s="981"/>
      <c r="X30" s="981"/>
      <c r="Y30" s="981"/>
      <c r="Z30" s="981"/>
      <c r="AA30" s="981"/>
      <c r="AB30" s="981"/>
      <c r="AC30" s="981"/>
      <c r="AD30" s="977" t="s">
        <v>699</v>
      </c>
      <c r="AE30" s="977"/>
      <c r="AF30" s="977"/>
      <c r="AG30" s="978"/>
      <c r="AI30" s="27" t="s">
        <v>327</v>
      </c>
    </row>
    <row r="31" spans="1:41" s="27" customFormat="1" ht="25.2" customHeight="1">
      <c r="A31" s="212"/>
      <c r="B31" s="886" t="s">
        <v>23</v>
      </c>
      <c r="C31" s="886"/>
      <c r="D31" s="886"/>
      <c r="E31" s="886"/>
      <c r="F31" s="886"/>
      <c r="G31" s="886"/>
      <c r="H31" s="886"/>
      <c r="I31" s="886"/>
      <c r="J31" s="886"/>
      <c r="K31" s="886"/>
      <c r="L31" s="217"/>
      <c r="M31" s="980">
        <f>J80</f>
        <v>0</v>
      </c>
      <c r="N31" s="981"/>
      <c r="O31" s="981"/>
      <c r="P31" s="981"/>
      <c r="Q31" s="981"/>
      <c r="R31" s="981"/>
      <c r="S31" s="981"/>
      <c r="T31" s="981"/>
      <c r="U31" s="981"/>
      <c r="V31" s="981"/>
      <c r="W31" s="981"/>
      <c r="X31" s="981"/>
      <c r="Y31" s="981"/>
      <c r="Z31" s="981"/>
      <c r="AA31" s="981"/>
      <c r="AB31" s="981"/>
      <c r="AC31" s="981"/>
      <c r="AD31" s="977" t="s">
        <v>2</v>
      </c>
      <c r="AE31" s="977"/>
      <c r="AF31" s="977"/>
      <c r="AG31" s="978"/>
    </row>
    <row r="32" spans="1:41" s="27" customFormat="1" ht="25.2" customHeight="1">
      <c r="A32" s="943" t="s">
        <v>665</v>
      </c>
      <c r="B32" s="944"/>
      <c r="C32" s="944"/>
      <c r="D32" s="944"/>
      <c r="E32" s="944"/>
      <c r="F32" s="944"/>
      <c r="G32" s="985" t="s">
        <v>666</v>
      </c>
      <c r="H32" s="985"/>
      <c r="I32" s="985"/>
      <c r="J32" s="985"/>
      <c r="K32" s="1314"/>
      <c r="L32" s="1315"/>
      <c r="M32" s="1315"/>
      <c r="N32" s="218" t="s">
        <v>635</v>
      </c>
      <c r="O32" s="1315"/>
      <c r="P32" s="1315"/>
      <c r="Q32" s="218" t="s">
        <v>636</v>
      </c>
      <c r="R32" s="1315"/>
      <c r="S32" s="1315"/>
      <c r="T32" s="217" t="s">
        <v>637</v>
      </c>
      <c r="U32" s="990" t="s">
        <v>94</v>
      </c>
      <c r="V32" s="991"/>
      <c r="W32" s="991"/>
      <c r="X32" s="991"/>
      <c r="Y32" s="991"/>
      <c r="Z32" s="991"/>
      <c r="AA32" s="991"/>
      <c r="AB32" s="991"/>
      <c r="AC32" s="991"/>
      <c r="AD32" s="991"/>
      <c r="AE32" s="991"/>
      <c r="AF32" s="991"/>
      <c r="AG32" s="992"/>
    </row>
    <row r="33" spans="1:34" s="27" customFormat="1" ht="25.2" customHeight="1" thickBot="1">
      <c r="A33" s="945"/>
      <c r="B33" s="946"/>
      <c r="C33" s="946"/>
      <c r="D33" s="946"/>
      <c r="E33" s="946"/>
      <c r="F33" s="946"/>
      <c r="G33" s="993" t="s">
        <v>667</v>
      </c>
      <c r="H33" s="993"/>
      <c r="I33" s="993"/>
      <c r="J33" s="993"/>
      <c r="K33" s="1316"/>
      <c r="L33" s="1317"/>
      <c r="M33" s="1317"/>
      <c r="N33" s="449" t="s">
        <v>635</v>
      </c>
      <c r="O33" s="1317"/>
      <c r="P33" s="1317"/>
      <c r="Q33" s="449" t="s">
        <v>636</v>
      </c>
      <c r="R33" s="1317"/>
      <c r="S33" s="1317"/>
      <c r="T33" s="221" t="s">
        <v>637</v>
      </c>
      <c r="U33" s="987" t="s">
        <v>225</v>
      </c>
      <c r="V33" s="988"/>
      <c r="W33" s="988"/>
      <c r="X33" s="988"/>
      <c r="Y33" s="988"/>
      <c r="Z33" s="988"/>
      <c r="AA33" s="988"/>
      <c r="AB33" s="988"/>
      <c r="AC33" s="988"/>
      <c r="AD33" s="988"/>
      <c r="AE33" s="988"/>
      <c r="AF33" s="988"/>
      <c r="AG33" s="989"/>
    </row>
    <row r="34" spans="1:34" s="27" customFormat="1" ht="9.75" customHeight="1">
      <c r="A34" s="1"/>
      <c r="B34" s="225"/>
      <c r="C34" s="225"/>
      <c r="D34" s="225"/>
      <c r="E34" s="225"/>
      <c r="F34" s="225"/>
      <c r="G34" s="225"/>
      <c r="H34" s="225"/>
      <c r="I34" s="225"/>
      <c r="J34" s="225"/>
      <c r="K34" s="225"/>
      <c r="L34" s="226"/>
      <c r="M34" s="1"/>
      <c r="N34" s="1"/>
      <c r="O34" s="1"/>
      <c r="P34" s="1"/>
      <c r="Q34" s="1"/>
      <c r="R34" s="201"/>
      <c r="S34" s="201"/>
      <c r="T34" s="201"/>
      <c r="U34" s="1"/>
      <c r="V34" s="201"/>
      <c r="W34" s="201"/>
      <c r="X34" s="201"/>
      <c r="Y34" s="1"/>
      <c r="Z34" s="201"/>
      <c r="AA34" s="201"/>
      <c r="AB34" s="201"/>
      <c r="AC34" s="1"/>
      <c r="AD34" s="1"/>
      <c r="AE34" s="1"/>
      <c r="AF34" s="1"/>
      <c r="AG34" s="1"/>
      <c r="AH34" s="462"/>
    </row>
    <row r="35" spans="1:34" ht="25.2" customHeight="1" thickBot="1">
      <c r="A35" s="804" t="s">
        <v>698</v>
      </c>
      <c r="B35" s="804"/>
      <c r="C35" s="804"/>
      <c r="D35" s="804"/>
      <c r="E35" s="804"/>
      <c r="F35" s="804"/>
      <c r="G35" s="804"/>
      <c r="H35" s="804"/>
      <c r="I35" s="804"/>
      <c r="J35" s="804"/>
      <c r="K35" s="804"/>
      <c r="L35" s="804"/>
      <c r="M35" s="804"/>
      <c r="N35" s="804"/>
      <c r="AH35" s="1"/>
    </row>
    <row r="36" spans="1:34" ht="25.5" customHeight="1">
      <c r="A36" s="1381" t="s">
        <v>725</v>
      </c>
      <c r="B36" s="1382"/>
      <c r="C36" s="1382"/>
      <c r="D36" s="1382"/>
      <c r="E36" s="1382"/>
      <c r="F36" s="1382"/>
      <c r="G36" s="1382"/>
      <c r="H36" s="1382"/>
      <c r="I36" s="1382"/>
      <c r="J36" s="1382"/>
      <c r="K36" s="1382"/>
      <c r="L36" s="1382"/>
      <c r="M36" s="1382"/>
      <c r="N36" s="1382"/>
      <c r="O36" s="275"/>
      <c r="P36" s="275"/>
      <c r="Q36" s="275"/>
      <c r="R36" s="275"/>
      <c r="S36" s="275"/>
      <c r="T36" s="275"/>
      <c r="U36" s="275"/>
      <c r="V36" s="275"/>
      <c r="W36" s="275"/>
      <c r="X36" s="275"/>
      <c r="Y36" s="275"/>
      <c r="Z36" s="275"/>
      <c r="AA36" s="275"/>
      <c r="AB36" s="275"/>
      <c r="AC36" s="275"/>
      <c r="AD36" s="275"/>
      <c r="AE36" s="275"/>
      <c r="AF36" s="275"/>
      <c r="AG36" s="314"/>
      <c r="AH36" s="1"/>
    </row>
    <row r="37" spans="1:34" ht="25.5" customHeight="1">
      <c r="A37" s="353"/>
      <c r="B37" s="1415" t="s">
        <v>413</v>
      </c>
      <c r="C37" s="1415"/>
      <c r="D37" s="1415"/>
      <c r="E37" s="1415"/>
      <c r="F37" s="1415"/>
      <c r="G37" s="1415"/>
      <c r="H37" s="1415"/>
      <c r="I37" s="1415"/>
      <c r="J37" s="1415"/>
      <c r="K37" s="1415"/>
      <c r="L37" s="1415"/>
      <c r="M37" s="213"/>
      <c r="N37" s="1455"/>
      <c r="O37" s="1456"/>
      <c r="P37" s="1456"/>
      <c r="Q37" s="1456"/>
      <c r="R37" s="1456"/>
      <c r="S37" s="1456"/>
      <c r="T37" s="1456"/>
      <c r="U37" s="1456"/>
      <c r="V37" s="1456"/>
      <c r="W37" s="1456"/>
      <c r="X37" s="1456"/>
      <c r="Y37" s="1456"/>
      <c r="Z37" s="1456"/>
      <c r="AA37" s="1456"/>
      <c r="AB37" s="1456"/>
      <c r="AC37" s="1456"/>
      <c r="AD37" s="1456"/>
      <c r="AE37" s="1456"/>
      <c r="AF37" s="1456"/>
      <c r="AG37" s="1457"/>
      <c r="AH37" s="1"/>
    </row>
    <row r="38" spans="1:34" ht="25.5" customHeight="1">
      <c r="A38" s="353"/>
      <c r="B38" s="1415" t="s">
        <v>412</v>
      </c>
      <c r="C38" s="1415"/>
      <c r="D38" s="1415"/>
      <c r="E38" s="1415"/>
      <c r="F38" s="1415"/>
      <c r="G38" s="1415"/>
      <c r="H38" s="1415"/>
      <c r="I38" s="1415"/>
      <c r="J38" s="1415"/>
      <c r="K38" s="1415"/>
      <c r="L38" s="1415"/>
      <c r="M38" s="213"/>
      <c r="N38" s="1378"/>
      <c r="O38" s="1379"/>
      <c r="P38" s="1379"/>
      <c r="Q38" s="1379"/>
      <c r="R38" s="1379"/>
      <c r="S38" s="1379"/>
      <c r="T38" s="1379"/>
      <c r="U38" s="1379"/>
      <c r="V38" s="1379"/>
      <c r="W38" s="1379"/>
      <c r="X38" s="1379"/>
      <c r="Y38" s="1379"/>
      <c r="Z38" s="1379"/>
      <c r="AA38" s="1379"/>
      <c r="AB38" s="1379"/>
      <c r="AC38" s="1379"/>
      <c r="AD38" s="1379"/>
      <c r="AE38" s="1379"/>
      <c r="AF38" s="1379"/>
      <c r="AG38" s="1380"/>
      <c r="AH38" s="1"/>
    </row>
    <row r="39" spans="1:34" ht="25.5" customHeight="1">
      <c r="A39" s="353"/>
      <c r="B39" s="1415" t="s">
        <v>410</v>
      </c>
      <c r="C39" s="1415"/>
      <c r="D39" s="1415"/>
      <c r="E39" s="1415"/>
      <c r="F39" s="1415"/>
      <c r="G39" s="1415"/>
      <c r="H39" s="1415"/>
      <c r="I39" s="1415"/>
      <c r="J39" s="1415"/>
      <c r="K39" s="1415"/>
      <c r="L39" s="1415"/>
      <c r="M39" s="213"/>
      <c r="N39" s="1427"/>
      <c r="O39" s="1428"/>
      <c r="P39" s="1428"/>
      <c r="Q39" s="1428"/>
      <c r="R39" s="1428"/>
      <c r="S39" s="1428"/>
      <c r="T39" s="1428"/>
      <c r="U39" s="1428"/>
      <c r="V39" s="1428"/>
      <c r="W39" s="1428"/>
      <c r="X39" s="1428"/>
      <c r="Y39" s="1428"/>
      <c r="Z39" s="1428"/>
      <c r="AA39" s="228" t="s">
        <v>330</v>
      </c>
      <c r="AB39" s="228"/>
      <c r="AC39" s="228"/>
      <c r="AD39" s="228"/>
      <c r="AE39" s="228"/>
      <c r="AF39" s="228"/>
      <c r="AG39" s="291"/>
      <c r="AH39" s="1"/>
    </row>
    <row r="40" spans="1:34" ht="25.5" customHeight="1">
      <c r="A40" s="353"/>
      <c r="B40" s="1415" t="s">
        <v>408</v>
      </c>
      <c r="C40" s="1415"/>
      <c r="D40" s="1415"/>
      <c r="E40" s="1415"/>
      <c r="F40" s="1415"/>
      <c r="G40" s="1415"/>
      <c r="H40" s="1415"/>
      <c r="I40" s="1415"/>
      <c r="J40" s="1415"/>
      <c r="K40" s="1415"/>
      <c r="L40" s="1415"/>
      <c r="M40" s="213"/>
      <c r="N40" s="1376"/>
      <c r="O40" s="1377"/>
      <c r="P40" s="1377"/>
      <c r="Q40" s="1377"/>
      <c r="R40" s="1377"/>
      <c r="S40" s="1377"/>
      <c r="T40" s="1377"/>
      <c r="U40" s="1377"/>
      <c r="V40" s="1377"/>
      <c r="W40" s="1377"/>
      <c r="X40" s="1377"/>
      <c r="Y40" s="1377"/>
      <c r="Z40" s="1377"/>
      <c r="AA40" s="228" t="s">
        <v>407</v>
      </c>
      <c r="AB40" s="228"/>
      <c r="AC40" s="228"/>
      <c r="AD40" s="228"/>
      <c r="AE40" s="228"/>
      <c r="AF40" s="228"/>
      <c r="AG40" s="291"/>
      <c r="AH40" s="1"/>
    </row>
    <row r="41" spans="1:34" ht="25.5" customHeight="1">
      <c r="A41" s="353"/>
      <c r="B41" s="1415" t="s">
        <v>406</v>
      </c>
      <c r="C41" s="1415"/>
      <c r="D41" s="1415"/>
      <c r="E41" s="1415"/>
      <c r="F41" s="1415"/>
      <c r="G41" s="1415"/>
      <c r="H41" s="1415"/>
      <c r="I41" s="1415"/>
      <c r="J41" s="1415"/>
      <c r="K41" s="1415"/>
      <c r="L41" s="1415"/>
      <c r="M41" s="213"/>
      <c r="N41" s="1427"/>
      <c r="O41" s="1428"/>
      <c r="P41" s="1428"/>
      <c r="Q41" s="1428"/>
      <c r="R41" s="1428"/>
      <c r="S41" s="1428"/>
      <c r="T41" s="1428"/>
      <c r="U41" s="1428"/>
      <c r="V41" s="1428"/>
      <c r="W41" s="1428"/>
      <c r="X41" s="1428"/>
      <c r="Y41" s="1428"/>
      <c r="Z41" s="1428"/>
      <c r="AA41" s="228" t="s">
        <v>330</v>
      </c>
      <c r="AB41" s="228"/>
      <c r="AC41" s="228"/>
      <c r="AD41" s="228"/>
      <c r="AE41" s="228"/>
      <c r="AF41" s="228"/>
      <c r="AG41" s="291"/>
      <c r="AH41" s="1"/>
    </row>
    <row r="42" spans="1:34" ht="25.5" customHeight="1" thickBot="1">
      <c r="A42" s="324"/>
      <c r="B42" s="1465" t="s">
        <v>405</v>
      </c>
      <c r="C42" s="1465"/>
      <c r="D42" s="1465"/>
      <c r="E42" s="1465"/>
      <c r="F42" s="1465"/>
      <c r="G42" s="1465"/>
      <c r="H42" s="1465"/>
      <c r="I42" s="1465"/>
      <c r="J42" s="1465"/>
      <c r="K42" s="1465"/>
      <c r="L42" s="1465"/>
      <c r="M42" s="354"/>
      <c r="N42" s="1539"/>
      <c r="O42" s="1425"/>
      <c r="P42" s="1425"/>
      <c r="Q42" s="1425"/>
      <c r="R42" s="1425"/>
      <c r="S42" s="1425"/>
      <c r="T42" s="1425"/>
      <c r="U42" s="1425"/>
      <c r="V42" s="1425"/>
      <c r="W42" s="1425"/>
      <c r="X42" s="1425"/>
      <c r="Y42" s="1425"/>
      <c r="Z42" s="1425"/>
      <c r="AA42" s="1425"/>
      <c r="AB42" s="1425"/>
      <c r="AC42" s="1425"/>
      <c r="AD42" s="1425"/>
      <c r="AE42" s="1425"/>
      <c r="AF42" s="1425"/>
      <c r="AG42" s="1426"/>
      <c r="AH42" s="1"/>
    </row>
    <row r="43" spans="1:34" ht="25.5" customHeight="1">
      <c r="A43" s="1381" t="s">
        <v>726</v>
      </c>
      <c r="B43" s="1382"/>
      <c r="C43" s="1382"/>
      <c r="D43" s="1382"/>
      <c r="E43" s="1382"/>
      <c r="F43" s="1382"/>
      <c r="G43" s="1382"/>
      <c r="H43" s="1382"/>
      <c r="I43" s="1382"/>
      <c r="J43" s="1382"/>
      <c r="K43" s="1382"/>
      <c r="L43" s="1382"/>
      <c r="M43" s="275"/>
      <c r="N43" s="275"/>
      <c r="O43" s="275"/>
      <c r="P43" s="275"/>
      <c r="Q43" s="275"/>
      <c r="R43" s="275"/>
      <c r="S43" s="275"/>
      <c r="T43" s="275"/>
      <c r="U43" s="275"/>
      <c r="V43" s="275"/>
      <c r="W43" s="275"/>
      <c r="X43" s="275"/>
      <c r="Y43" s="275"/>
      <c r="Z43" s="275"/>
      <c r="AA43" s="275"/>
      <c r="AB43" s="275"/>
      <c r="AC43" s="275"/>
      <c r="AD43" s="275"/>
      <c r="AE43" s="275"/>
      <c r="AF43" s="275"/>
      <c r="AG43" s="314"/>
    </row>
    <row r="44" spans="1:34" ht="25.5" customHeight="1">
      <c r="A44" s="1491"/>
      <c r="B44" s="1492"/>
      <c r="C44" s="1492"/>
      <c r="D44" s="1492"/>
      <c r="E44" s="1492"/>
      <c r="F44" s="1492"/>
      <c r="G44" s="1492"/>
      <c r="H44" s="1492"/>
      <c r="I44" s="1492"/>
      <c r="J44" s="1492"/>
      <c r="K44" s="1492"/>
      <c r="L44" s="1492"/>
      <c r="M44" s="1492"/>
      <c r="N44" s="1492"/>
      <c r="O44" s="1492"/>
      <c r="P44" s="1492"/>
      <c r="Q44" s="1492"/>
      <c r="R44" s="1492"/>
      <c r="S44" s="1492"/>
      <c r="T44" s="1492"/>
      <c r="U44" s="1492"/>
      <c r="V44" s="1492"/>
      <c r="W44" s="1492"/>
      <c r="X44" s="1492"/>
      <c r="Y44" s="1492"/>
      <c r="Z44" s="1492"/>
      <c r="AA44" s="1492"/>
      <c r="AB44" s="1492"/>
      <c r="AC44" s="1492"/>
      <c r="AD44" s="1492"/>
      <c r="AE44" s="1492"/>
      <c r="AF44" s="1492"/>
      <c r="AG44" s="1493"/>
    </row>
    <row r="45" spans="1:34" ht="25.5" customHeight="1" thickBot="1">
      <c r="A45" s="1339"/>
      <c r="B45" s="1340"/>
      <c r="C45" s="1340"/>
      <c r="D45" s="1340"/>
      <c r="E45" s="1340"/>
      <c r="F45" s="1340"/>
      <c r="G45" s="1340"/>
      <c r="H45" s="1340"/>
      <c r="I45" s="1340"/>
      <c r="J45" s="1340"/>
      <c r="K45" s="1340"/>
      <c r="L45" s="1340"/>
      <c r="M45" s="1340"/>
      <c r="N45" s="1340"/>
      <c r="O45" s="1340"/>
      <c r="P45" s="1340"/>
      <c r="Q45" s="1340"/>
      <c r="R45" s="1340"/>
      <c r="S45" s="1340"/>
      <c r="T45" s="1340"/>
      <c r="U45" s="1340"/>
      <c r="V45" s="1340"/>
      <c r="W45" s="1340"/>
      <c r="X45" s="1340"/>
      <c r="Y45" s="1340"/>
      <c r="Z45" s="1340"/>
      <c r="AA45" s="1340"/>
      <c r="AB45" s="1340"/>
      <c r="AC45" s="1340"/>
      <c r="AD45" s="1340"/>
      <c r="AE45" s="1340"/>
      <c r="AF45" s="1340"/>
      <c r="AG45" s="1341"/>
    </row>
    <row r="46" spans="1:34" ht="25.5" customHeight="1">
      <c r="A46" s="1381" t="s">
        <v>763</v>
      </c>
      <c r="B46" s="1382"/>
      <c r="C46" s="1382"/>
      <c r="D46" s="1382"/>
      <c r="E46" s="1382"/>
      <c r="F46" s="1382"/>
      <c r="G46" s="1382"/>
      <c r="H46" s="1382"/>
      <c r="I46" s="1382"/>
      <c r="J46" s="1382"/>
      <c r="K46" s="1382"/>
      <c r="L46" s="1382"/>
      <c r="M46" s="1382"/>
      <c r="N46" s="1382"/>
      <c r="O46" s="1382"/>
      <c r="P46" s="1382"/>
      <c r="Q46" s="1382"/>
      <c r="R46" s="1382"/>
      <c r="S46" s="275"/>
      <c r="T46" s="275"/>
      <c r="U46" s="275"/>
      <c r="V46" s="275"/>
      <c r="W46" s="275"/>
      <c r="X46" s="275"/>
      <c r="Y46" s="275"/>
      <c r="Z46" s="275"/>
      <c r="AA46" s="322"/>
      <c r="AB46" s="322"/>
      <c r="AC46" s="322"/>
      <c r="AD46" s="322"/>
      <c r="AE46" s="322"/>
      <c r="AF46" s="322"/>
      <c r="AG46" s="321"/>
    </row>
    <row r="47" spans="1:34" ht="25.5" customHeight="1">
      <c r="A47" s="353" t="s">
        <v>327</v>
      </c>
      <c r="B47" s="1022" t="s">
        <v>326</v>
      </c>
      <c r="C47" s="1022"/>
      <c r="D47" s="1022"/>
      <c r="E47" s="1022"/>
      <c r="F47" s="1022"/>
      <c r="G47" s="1022"/>
      <c r="H47" s="1022"/>
      <c r="I47" s="1022"/>
      <c r="J47" s="1022"/>
      <c r="K47" s="1022"/>
      <c r="L47" s="1022"/>
      <c r="M47" s="213"/>
      <c r="N47" s="1376"/>
      <c r="O47" s="1377"/>
      <c r="P47" s="1377"/>
      <c r="Q47" s="1377"/>
      <c r="R47" s="1377"/>
      <c r="S47" s="1377"/>
      <c r="T47" s="1377"/>
      <c r="U47" s="1377"/>
      <c r="V47" s="1377"/>
      <c r="W47" s="1377"/>
      <c r="X47" s="1377"/>
      <c r="Y47" s="1377"/>
      <c r="Z47" s="1377"/>
      <c r="AA47" s="387" t="s">
        <v>316</v>
      </c>
      <c r="AB47" s="228"/>
      <c r="AC47" s="228"/>
      <c r="AD47" s="228"/>
      <c r="AE47" s="228"/>
      <c r="AF47" s="228"/>
      <c r="AG47" s="291"/>
    </row>
    <row r="48" spans="1:34" ht="25.5" customHeight="1" thickBot="1">
      <c r="A48" s="353"/>
      <c r="B48" s="1465" t="s">
        <v>323</v>
      </c>
      <c r="C48" s="1465"/>
      <c r="D48" s="1465"/>
      <c r="E48" s="1465"/>
      <c r="F48" s="1465"/>
      <c r="G48" s="1465"/>
      <c r="H48" s="1465"/>
      <c r="I48" s="1465"/>
      <c r="J48" s="1465"/>
      <c r="K48" s="1465"/>
      <c r="L48" s="1465"/>
      <c r="M48" s="213"/>
      <c r="N48" s="228"/>
      <c r="O48" s="1547"/>
      <c r="P48" s="1547"/>
      <c r="Q48" s="1370" t="s">
        <v>322</v>
      </c>
      <c r="R48" s="1370"/>
      <c r="S48" s="1370"/>
      <c r="T48" s="1370"/>
      <c r="U48" s="1370"/>
      <c r="V48" s="1547"/>
      <c r="W48" s="1547"/>
      <c r="X48" s="1370" t="s">
        <v>321</v>
      </c>
      <c r="Y48" s="1370"/>
      <c r="Z48" s="1370"/>
      <c r="AA48" s="1370"/>
      <c r="AB48" s="1370"/>
      <c r="AC48" s="1374">
        <f>O48*V48</f>
        <v>0</v>
      </c>
      <c r="AD48" s="1374"/>
      <c r="AE48" s="1370" t="s">
        <v>320</v>
      </c>
      <c r="AF48" s="1370"/>
      <c r="AG48" s="1419"/>
    </row>
    <row r="49" spans="1:51" ht="25.5" customHeight="1">
      <c r="A49" s="1381" t="s">
        <v>728</v>
      </c>
      <c r="B49" s="1382"/>
      <c r="C49" s="1382"/>
      <c r="D49" s="1382"/>
      <c r="E49" s="1382"/>
      <c r="F49" s="1382"/>
      <c r="G49" s="1382"/>
      <c r="H49" s="1382"/>
      <c r="I49" s="1382"/>
      <c r="J49" s="1382"/>
      <c r="K49" s="1382"/>
      <c r="L49" s="1382"/>
      <c r="M49" s="1382"/>
      <c r="N49" s="1382"/>
      <c r="O49" s="1382"/>
      <c r="P49" s="1382"/>
      <c r="Q49" s="1382"/>
      <c r="R49" s="1382"/>
      <c r="S49" s="275"/>
      <c r="T49" s="275"/>
      <c r="U49" s="275"/>
      <c r="V49" s="275"/>
      <c r="W49" s="275"/>
      <c r="X49" s="275"/>
      <c r="Y49" s="275"/>
      <c r="Z49" s="275"/>
      <c r="AA49" s="275"/>
      <c r="AB49" s="275"/>
      <c r="AC49" s="275"/>
      <c r="AD49" s="275"/>
      <c r="AE49" s="275"/>
      <c r="AF49" s="275"/>
      <c r="AG49" s="314"/>
    </row>
    <row r="50" spans="1:51" ht="25.5" customHeight="1">
      <c r="A50" s="353"/>
      <c r="B50" s="1505" t="s">
        <v>318</v>
      </c>
      <c r="C50" s="1505"/>
      <c r="D50" s="1505"/>
      <c r="E50" s="1505"/>
      <c r="F50" s="1505"/>
      <c r="G50" s="1505"/>
      <c r="H50" s="1505"/>
      <c r="I50" s="1505"/>
      <c r="J50" s="1505"/>
      <c r="K50" s="1505"/>
      <c r="L50" s="1505"/>
      <c r="M50" s="1505"/>
      <c r="N50" s="1505"/>
      <c r="O50" s="1505"/>
      <c r="P50" s="1544"/>
      <c r="Q50" s="1371"/>
      <c r="R50" s="1372"/>
      <c r="S50" s="1372"/>
      <c r="T50" s="1372"/>
      <c r="U50" s="1372"/>
      <c r="V50" s="1372"/>
      <c r="W50" s="1372"/>
      <c r="X50" s="1372"/>
      <c r="Y50" s="1372"/>
      <c r="Z50" s="1372"/>
      <c r="AA50" s="1372"/>
      <c r="AB50" s="1372"/>
      <c r="AC50" s="1372"/>
      <c r="AD50" s="1372"/>
      <c r="AE50" s="1372"/>
      <c r="AF50" s="1372"/>
      <c r="AG50" s="1373"/>
    </row>
    <row r="51" spans="1:51" ht="25.5" customHeight="1">
      <c r="A51" s="265"/>
      <c r="B51" s="1022" t="s">
        <v>317</v>
      </c>
      <c r="C51" s="1022"/>
      <c r="D51" s="1022"/>
      <c r="E51" s="1022"/>
      <c r="F51" s="1022"/>
      <c r="G51" s="1022"/>
      <c r="H51" s="1022"/>
      <c r="I51" s="1022"/>
      <c r="J51" s="1022"/>
      <c r="K51" s="1022"/>
      <c r="L51" s="1022"/>
      <c r="M51" s="1022"/>
      <c r="N51" s="1022"/>
      <c r="O51" s="1022"/>
      <c r="P51" s="352"/>
      <c r="Q51" s="1376"/>
      <c r="R51" s="1377"/>
      <c r="S51" s="1377"/>
      <c r="T51" s="1377"/>
      <c r="U51" s="1377"/>
      <c r="V51" s="1377"/>
      <c r="W51" s="1377"/>
      <c r="X51" s="1377"/>
      <c r="Y51" s="1377"/>
      <c r="Z51" s="1377"/>
      <c r="AA51" s="1377"/>
      <c r="AB51" s="1416" t="s">
        <v>316</v>
      </c>
      <c r="AC51" s="1416"/>
      <c r="AD51" s="1416"/>
      <c r="AE51" s="1416"/>
      <c r="AF51" s="1416"/>
      <c r="AG51" s="351"/>
    </row>
    <row r="52" spans="1:51" ht="25.5" customHeight="1">
      <c r="A52" s="212"/>
      <c r="B52" s="1022" t="s">
        <v>314</v>
      </c>
      <c r="C52" s="1022"/>
      <c r="D52" s="1022"/>
      <c r="E52" s="1022"/>
      <c r="F52" s="1022"/>
      <c r="G52" s="1022"/>
      <c r="H52" s="1022"/>
      <c r="I52" s="1022"/>
      <c r="J52" s="1022"/>
      <c r="K52" s="1022"/>
      <c r="L52" s="1022"/>
      <c r="M52" s="1022"/>
      <c r="N52" s="1022"/>
      <c r="O52" s="1022"/>
      <c r="P52" s="217"/>
      <c r="Q52" s="1378"/>
      <c r="R52" s="1379"/>
      <c r="S52" s="1379"/>
      <c r="T52" s="1379"/>
      <c r="U52" s="1379"/>
      <c r="V52" s="1379"/>
      <c r="W52" s="1379"/>
      <c r="X52" s="1379"/>
      <c r="Y52" s="1379"/>
      <c r="Z52" s="1379"/>
      <c r="AA52" s="1379"/>
      <c r="AB52" s="1379"/>
      <c r="AC52" s="1379"/>
      <c r="AD52" s="1379"/>
      <c r="AE52" s="1379"/>
      <c r="AF52" s="1379"/>
      <c r="AG52" s="1380"/>
    </row>
    <row r="53" spans="1:51" ht="25.5" customHeight="1" thickBot="1">
      <c r="A53" s="220"/>
      <c r="B53" s="1535" t="s">
        <v>313</v>
      </c>
      <c r="C53" s="1535"/>
      <c r="D53" s="1535"/>
      <c r="E53" s="1535"/>
      <c r="F53" s="1535"/>
      <c r="G53" s="1535"/>
      <c r="H53" s="1535"/>
      <c r="I53" s="1535"/>
      <c r="J53" s="1535"/>
      <c r="K53" s="1535"/>
      <c r="L53" s="1535"/>
      <c r="M53" s="1535"/>
      <c r="N53" s="1535"/>
      <c r="O53" s="1535"/>
      <c r="P53" s="221"/>
      <c r="Q53" s="1541"/>
      <c r="R53" s="1542"/>
      <c r="S53" s="1542"/>
      <c r="T53" s="1542"/>
      <c r="U53" s="1542"/>
      <c r="V53" s="1542"/>
      <c r="W53" s="1542"/>
      <c r="X53" s="1542"/>
      <c r="Y53" s="1542"/>
      <c r="Z53" s="1542"/>
      <c r="AA53" s="1542"/>
      <c r="AB53" s="1542"/>
      <c r="AC53" s="1542"/>
      <c r="AD53" s="1542"/>
      <c r="AE53" s="1542"/>
      <c r="AF53" s="1542"/>
      <c r="AG53" s="1543"/>
    </row>
    <row r="54" spans="1:51" ht="25.5" customHeight="1">
      <c r="A54" s="1337" t="s">
        <v>764</v>
      </c>
      <c r="B54" s="1338"/>
      <c r="C54" s="1338"/>
      <c r="D54" s="1338"/>
      <c r="E54" s="1338"/>
      <c r="F54" s="1338"/>
      <c r="G54" s="1338"/>
      <c r="H54" s="1338"/>
      <c r="I54" s="1338"/>
      <c r="J54" s="1338"/>
      <c r="K54" s="1338"/>
      <c r="L54" s="1338"/>
      <c r="M54" s="1338"/>
      <c r="N54" s="1338"/>
      <c r="O54" s="1338"/>
      <c r="P54" s="1338"/>
      <c r="Q54" s="1338"/>
      <c r="R54" s="1338"/>
      <c r="S54" s="1338"/>
      <c r="T54" s="1338"/>
      <c r="U54" s="1338"/>
      <c r="V54" s="1338"/>
      <c r="W54" s="337"/>
      <c r="X54" s="337"/>
      <c r="Y54" s="337"/>
      <c r="Z54" s="337"/>
      <c r="AA54" s="337"/>
      <c r="AB54" s="336"/>
      <c r="AC54" s="336"/>
      <c r="AD54" s="336"/>
      <c r="AE54" s="336"/>
      <c r="AF54" s="336"/>
      <c r="AG54" s="285"/>
    </row>
    <row r="55" spans="1:51" ht="25.5" customHeight="1">
      <c r="A55" s="334" t="s">
        <v>312</v>
      </c>
      <c r="B55" s="1545" t="s">
        <v>311</v>
      </c>
      <c r="C55" s="1545"/>
      <c r="D55" s="1545"/>
      <c r="E55" s="1545"/>
      <c r="F55" s="1545"/>
      <c r="G55" s="1545"/>
      <c r="H55" s="1545"/>
      <c r="I55" s="1545"/>
      <c r="J55" s="1545"/>
      <c r="K55" s="1545"/>
      <c r="L55" s="1545"/>
      <c r="M55" s="1545"/>
      <c r="N55" s="1545"/>
      <c r="O55" s="1545"/>
      <c r="P55" s="1545"/>
      <c r="Q55" s="1545"/>
      <c r="R55" s="1545"/>
      <c r="S55" s="1545"/>
      <c r="T55" s="1545"/>
      <c r="U55" s="1545"/>
      <c r="V55" s="1545"/>
      <c r="W55" s="1545"/>
      <c r="X55" s="1545"/>
      <c r="Y55" s="1545"/>
      <c r="Z55" s="1545"/>
      <c r="AA55" s="1545"/>
      <c r="AB55" s="1545"/>
      <c r="AC55" s="1545"/>
      <c r="AD55" s="1545"/>
      <c r="AE55" s="1545"/>
      <c r="AF55" s="1545"/>
      <c r="AG55" s="329"/>
    </row>
    <row r="56" spans="1:51" ht="25.5" customHeight="1" thickBot="1">
      <c r="A56" s="269"/>
      <c r="B56" s="1533">
        <f>N46</f>
        <v>0</v>
      </c>
      <c r="C56" s="1533"/>
      <c r="D56" s="1533"/>
      <c r="E56" s="1533"/>
      <c r="F56" s="1533"/>
      <c r="G56" s="1533"/>
      <c r="H56" s="1016" t="s">
        <v>310</v>
      </c>
      <c r="I56" s="1016"/>
      <c r="J56" s="1533">
        <f>Q51</f>
        <v>0</v>
      </c>
      <c r="K56" s="1533"/>
      <c r="L56" s="1533"/>
      <c r="M56" s="1533"/>
      <c r="N56" s="1533"/>
      <c r="O56" s="1533"/>
      <c r="P56" s="1546" t="s">
        <v>309</v>
      </c>
      <c r="Q56" s="1546"/>
      <c r="R56" s="1546" t="s">
        <v>308</v>
      </c>
      <c r="S56" s="1546"/>
      <c r="T56" s="1546"/>
      <c r="U56" s="1546"/>
      <c r="V56" s="1540" t="str">
        <f>IFERROR(B56/J56*100,"")</f>
        <v/>
      </c>
      <c r="W56" s="1540"/>
      <c r="X56" s="1540"/>
      <c r="Y56" s="1540"/>
      <c r="Z56" s="1540"/>
      <c r="AA56" s="1540"/>
      <c r="AB56" s="1448" t="s">
        <v>45</v>
      </c>
      <c r="AC56" s="1448"/>
      <c r="AD56" s="1448"/>
      <c r="AE56" s="1448"/>
      <c r="AF56" s="1448"/>
      <c r="AG56" s="326"/>
      <c r="AI56" s="1" t="s">
        <v>307</v>
      </c>
    </row>
    <row r="57" spans="1:51" ht="25.5" customHeight="1">
      <c r="A57" s="1337" t="s">
        <v>356</v>
      </c>
      <c r="B57" s="1338"/>
      <c r="C57" s="1338"/>
      <c r="D57" s="1338"/>
      <c r="E57" s="1338"/>
      <c r="F57" s="1338"/>
      <c r="G57" s="1338"/>
      <c r="H57" s="1338"/>
      <c r="I57" s="1338"/>
      <c r="J57" s="1338"/>
      <c r="K57" s="1338"/>
      <c r="L57" s="1338"/>
      <c r="M57" s="1338"/>
      <c r="N57" s="1338"/>
      <c r="O57" s="1338"/>
      <c r="P57" s="1338"/>
      <c r="Q57" s="1338"/>
      <c r="R57" s="1338"/>
      <c r="S57" s="1338"/>
      <c r="T57" s="1338"/>
      <c r="U57" s="1338"/>
      <c r="V57" s="1338"/>
      <c r="W57" s="275"/>
      <c r="X57" s="275"/>
      <c r="Y57" s="275"/>
      <c r="Z57" s="275"/>
      <c r="AA57" s="275"/>
      <c r="AB57" s="275"/>
      <c r="AC57" s="275"/>
      <c r="AD57" s="275"/>
      <c r="AE57" s="275"/>
      <c r="AF57" s="275"/>
      <c r="AG57" s="314"/>
      <c r="AH57" s="1"/>
      <c r="AI57" s="1" t="s">
        <v>327</v>
      </c>
    </row>
    <row r="58" spans="1:51" ht="25.5" customHeight="1">
      <c r="A58" s="334"/>
      <c r="B58" s="1515" t="s">
        <v>299</v>
      </c>
      <c r="C58" s="1515"/>
      <c r="D58" s="1515"/>
      <c r="E58" s="1515"/>
      <c r="F58" s="1515"/>
      <c r="G58" s="1515"/>
      <c r="H58" s="1515"/>
      <c r="I58" s="1515"/>
      <c r="J58" s="1515"/>
      <c r="K58" s="1515"/>
      <c r="L58" s="1515"/>
      <c r="M58" s="1515"/>
      <c r="N58" s="1515"/>
      <c r="O58" s="1515"/>
      <c r="P58" s="1515"/>
      <c r="Q58" s="1515"/>
      <c r="R58" s="1515"/>
      <c r="S58" s="1515"/>
      <c r="T58" s="1515"/>
      <c r="U58" s="1515"/>
      <c r="V58" s="1515"/>
      <c r="W58" s="1515"/>
      <c r="X58" s="1515"/>
      <c r="Y58" s="1515"/>
      <c r="Z58" s="343"/>
      <c r="AA58" s="343"/>
      <c r="AB58" s="330"/>
      <c r="AC58" s="330"/>
      <c r="AD58" s="330"/>
      <c r="AE58" s="330"/>
      <c r="AF58" s="330"/>
      <c r="AG58" s="329"/>
    </row>
    <row r="59" spans="1:51" ht="25.5" customHeight="1">
      <c r="A59" s="1491"/>
      <c r="B59" s="1492"/>
      <c r="C59" s="1492"/>
      <c r="D59" s="1492"/>
      <c r="E59" s="1492"/>
      <c r="F59" s="1492"/>
      <c r="G59" s="1492"/>
      <c r="H59" s="1492"/>
      <c r="I59" s="1492"/>
      <c r="J59" s="1492"/>
      <c r="K59" s="1492"/>
      <c r="L59" s="1492"/>
      <c r="M59" s="1492"/>
      <c r="N59" s="1492"/>
      <c r="O59" s="1492"/>
      <c r="P59" s="1492"/>
      <c r="Q59" s="1492"/>
      <c r="R59" s="1492"/>
      <c r="S59" s="1492"/>
      <c r="T59" s="1492"/>
      <c r="U59" s="1492"/>
      <c r="V59" s="1492"/>
      <c r="W59" s="1492"/>
      <c r="X59" s="1492"/>
      <c r="Y59" s="1492"/>
      <c r="Z59" s="1492"/>
      <c r="AA59" s="1492"/>
      <c r="AB59" s="1492"/>
      <c r="AC59" s="1492"/>
      <c r="AD59" s="1492"/>
      <c r="AE59" s="1492"/>
      <c r="AF59" s="1492"/>
      <c r="AG59" s="1493"/>
      <c r="AH59" s="1"/>
    </row>
    <row r="60" spans="1:51" ht="25.5" customHeight="1">
      <c r="A60" s="1343"/>
      <c r="B60" s="1344"/>
      <c r="C60" s="1344"/>
      <c r="D60" s="1344"/>
      <c r="E60" s="1344"/>
      <c r="F60" s="1344"/>
      <c r="G60" s="1344"/>
      <c r="H60" s="1344"/>
      <c r="I60" s="1344"/>
      <c r="J60" s="1344"/>
      <c r="K60" s="1344"/>
      <c r="L60" s="1344"/>
      <c r="M60" s="1344"/>
      <c r="N60" s="1344"/>
      <c r="O60" s="1344"/>
      <c r="P60" s="1344"/>
      <c r="Q60" s="1344"/>
      <c r="R60" s="1344"/>
      <c r="S60" s="1344"/>
      <c r="T60" s="1344"/>
      <c r="U60" s="1344"/>
      <c r="V60" s="1344"/>
      <c r="W60" s="1344"/>
      <c r="X60" s="1344"/>
      <c r="Y60" s="1344"/>
      <c r="Z60" s="1344"/>
      <c r="AA60" s="1344"/>
      <c r="AB60" s="1344"/>
      <c r="AC60" s="1344"/>
      <c r="AD60" s="1344"/>
      <c r="AE60" s="1344"/>
      <c r="AF60" s="1344"/>
      <c r="AG60" s="1345"/>
      <c r="AI60" s="312"/>
      <c r="AJ60" s="312"/>
      <c r="AK60" s="312"/>
      <c r="AL60" s="312"/>
      <c r="AM60" s="312"/>
      <c r="AN60" s="312"/>
      <c r="AO60" s="312"/>
      <c r="AP60" s="312"/>
      <c r="AQ60" s="312"/>
      <c r="AR60" s="312"/>
      <c r="AS60" s="312"/>
      <c r="AT60" s="312"/>
      <c r="AU60" s="312"/>
      <c r="AV60" s="312"/>
      <c r="AW60" s="312"/>
      <c r="AX60" s="312"/>
      <c r="AY60" s="312"/>
    </row>
    <row r="61" spans="1:51" ht="25.5" customHeight="1" thickBot="1">
      <c r="A61" s="1339"/>
      <c r="B61" s="1340"/>
      <c r="C61" s="1340"/>
      <c r="D61" s="1340"/>
      <c r="E61" s="1340"/>
      <c r="F61" s="1340"/>
      <c r="G61" s="1340"/>
      <c r="H61" s="1340"/>
      <c r="I61" s="1340"/>
      <c r="J61" s="1340"/>
      <c r="K61" s="1340"/>
      <c r="L61" s="1340"/>
      <c r="M61" s="1340"/>
      <c r="N61" s="1340"/>
      <c r="O61" s="1340"/>
      <c r="P61" s="1340"/>
      <c r="Q61" s="1340"/>
      <c r="R61" s="1340"/>
      <c r="S61" s="1340"/>
      <c r="T61" s="1340"/>
      <c r="U61" s="1340"/>
      <c r="V61" s="1340"/>
      <c r="W61" s="1340"/>
      <c r="X61" s="1340"/>
      <c r="Y61" s="1340"/>
      <c r="Z61" s="1340"/>
      <c r="AA61" s="1340"/>
      <c r="AB61" s="1340"/>
      <c r="AC61" s="1340"/>
      <c r="AD61" s="1340"/>
      <c r="AE61" s="1340"/>
      <c r="AF61" s="1340"/>
      <c r="AG61" s="1341"/>
    </row>
    <row r="62" spans="1:51" ht="25.5" customHeight="1">
      <c r="A62" s="1337" t="s">
        <v>762</v>
      </c>
      <c r="B62" s="1338"/>
      <c r="C62" s="1338"/>
      <c r="D62" s="1338"/>
      <c r="E62" s="1338"/>
      <c r="F62" s="1338"/>
      <c r="G62" s="1338"/>
      <c r="H62" s="1338"/>
      <c r="I62" s="1338"/>
      <c r="J62" s="1338"/>
      <c r="K62" s="1338"/>
      <c r="L62" s="1338"/>
      <c r="M62" s="1338"/>
      <c r="N62" s="1338"/>
      <c r="O62" s="1338"/>
      <c r="P62" s="1338"/>
      <c r="Q62" s="1338"/>
      <c r="R62" s="1338"/>
      <c r="S62" s="1338"/>
      <c r="T62" s="1338"/>
      <c r="U62" s="1338"/>
      <c r="V62" s="1338"/>
      <c r="W62" s="1338"/>
      <c r="X62" s="1338"/>
      <c r="Y62" s="1338"/>
      <c r="Z62" s="1338"/>
      <c r="AA62" s="1338"/>
      <c r="AB62" s="1338"/>
      <c r="AC62" s="1338"/>
      <c r="AD62" s="1338"/>
      <c r="AE62" s="1338"/>
      <c r="AF62" s="1338"/>
      <c r="AG62" s="314"/>
    </row>
    <row r="63" spans="1:51" ht="25.5" customHeight="1">
      <c r="A63" s="323"/>
      <c r="B63" s="1342" t="s">
        <v>289</v>
      </c>
      <c r="C63" s="1342"/>
      <c r="D63" s="1342"/>
      <c r="E63" s="1342"/>
      <c r="F63" s="1342"/>
      <c r="G63" s="1342"/>
      <c r="H63" s="1342"/>
      <c r="I63" s="1342"/>
      <c r="J63" s="1342"/>
      <c r="K63" s="1342"/>
      <c r="L63" s="1342"/>
      <c r="M63" s="1342"/>
      <c r="N63" s="1342"/>
      <c r="O63" s="1342"/>
      <c r="P63" s="1342"/>
      <c r="Q63" s="1342"/>
      <c r="R63" s="1342"/>
      <c r="S63" s="1342"/>
      <c r="T63" s="1342"/>
      <c r="U63" s="1342"/>
      <c r="V63" s="1342"/>
      <c r="W63" s="1342"/>
      <c r="X63" s="1342"/>
      <c r="Y63" s="1342"/>
      <c r="Z63" s="1342"/>
      <c r="AA63" s="1342"/>
      <c r="AB63" s="1342"/>
      <c r="AC63" s="1342"/>
      <c r="AD63" s="1342"/>
      <c r="AE63" s="1342"/>
      <c r="AF63" s="1342"/>
      <c r="AG63" s="270"/>
    </row>
    <row r="64" spans="1:51" ht="25.5" customHeight="1">
      <c r="A64" s="1343"/>
      <c r="B64" s="1344"/>
      <c r="C64" s="1344"/>
      <c r="D64" s="1344"/>
      <c r="E64" s="1344"/>
      <c r="F64" s="1344"/>
      <c r="G64" s="1344"/>
      <c r="H64" s="1344"/>
      <c r="I64" s="1344"/>
      <c r="J64" s="1344"/>
      <c r="K64" s="1344"/>
      <c r="L64" s="1344"/>
      <c r="M64" s="1344"/>
      <c r="N64" s="1344"/>
      <c r="O64" s="1344"/>
      <c r="P64" s="1344"/>
      <c r="Q64" s="1344"/>
      <c r="R64" s="1344"/>
      <c r="S64" s="1344"/>
      <c r="T64" s="1344"/>
      <c r="U64" s="1344"/>
      <c r="V64" s="1344"/>
      <c r="W64" s="1344"/>
      <c r="X64" s="1344"/>
      <c r="Y64" s="1344"/>
      <c r="Z64" s="1344"/>
      <c r="AA64" s="1344"/>
      <c r="AB64" s="1344"/>
      <c r="AC64" s="1344"/>
      <c r="AD64" s="1344"/>
      <c r="AE64" s="1344"/>
      <c r="AF64" s="1344"/>
      <c r="AG64" s="1345"/>
    </row>
    <row r="65" spans="1:52" ht="25.5" customHeight="1" thickBot="1">
      <c r="A65" s="1339"/>
      <c r="B65" s="1340"/>
      <c r="C65" s="1340"/>
      <c r="D65" s="1340"/>
      <c r="E65" s="1340"/>
      <c r="F65" s="1340"/>
      <c r="G65" s="1340"/>
      <c r="H65" s="1340"/>
      <c r="I65" s="1340"/>
      <c r="J65" s="1340"/>
      <c r="K65" s="1340"/>
      <c r="L65" s="1340"/>
      <c r="M65" s="1340"/>
      <c r="N65" s="1340"/>
      <c r="O65" s="1340"/>
      <c r="P65" s="1340"/>
      <c r="Q65" s="1340"/>
      <c r="R65" s="1340"/>
      <c r="S65" s="1340"/>
      <c r="T65" s="1340"/>
      <c r="U65" s="1340"/>
      <c r="V65" s="1340"/>
      <c r="W65" s="1340"/>
      <c r="X65" s="1340"/>
      <c r="Y65" s="1340"/>
      <c r="Z65" s="1340"/>
      <c r="AA65" s="1340"/>
      <c r="AB65" s="1340"/>
      <c r="AC65" s="1340"/>
      <c r="AD65" s="1340"/>
      <c r="AE65" s="1340"/>
      <c r="AF65" s="1340"/>
      <c r="AG65" s="1341"/>
    </row>
    <row r="66" spans="1:52" ht="25.5" customHeight="1">
      <c r="A66" s="1337" t="s">
        <v>758</v>
      </c>
      <c r="B66" s="1338"/>
      <c r="C66" s="1338"/>
      <c r="D66" s="1338"/>
      <c r="E66" s="1338"/>
      <c r="F66" s="1338"/>
      <c r="G66" s="1338"/>
      <c r="H66" s="1338"/>
      <c r="I66" s="1338"/>
      <c r="J66" s="1338"/>
      <c r="K66" s="1338"/>
      <c r="L66" s="1338"/>
      <c r="M66" s="1338"/>
      <c r="N66" s="1338"/>
      <c r="O66" s="1338"/>
      <c r="P66" s="1338"/>
      <c r="Q66" s="1338"/>
      <c r="R66" s="1338"/>
      <c r="S66" s="1338"/>
      <c r="T66" s="1338"/>
      <c r="U66" s="1338"/>
      <c r="V66" s="1338"/>
      <c r="W66" s="1338"/>
      <c r="X66" s="1338"/>
      <c r="Y66" s="1338"/>
      <c r="Z66" s="1338"/>
      <c r="AA66" s="322"/>
      <c r="AB66" s="322"/>
      <c r="AC66" s="322"/>
      <c r="AD66" s="322"/>
      <c r="AE66" s="322"/>
      <c r="AF66" s="322"/>
      <c r="AG66" s="321"/>
    </row>
    <row r="67" spans="1:52" ht="25.5" customHeight="1">
      <c r="A67" s="320"/>
      <c r="B67" s="1342" t="s">
        <v>288</v>
      </c>
      <c r="C67" s="1342"/>
      <c r="D67" s="1342"/>
      <c r="E67" s="1342"/>
      <c r="F67" s="1342"/>
      <c r="G67" s="1342"/>
      <c r="H67" s="1342"/>
      <c r="I67" s="1342"/>
      <c r="J67" s="1342"/>
      <c r="K67" s="1342"/>
      <c r="L67" s="1342"/>
      <c r="M67" s="1342"/>
      <c r="N67" s="1342"/>
      <c r="O67" s="1342"/>
      <c r="P67" s="1342"/>
      <c r="Q67" s="1342"/>
      <c r="R67" s="1342"/>
      <c r="S67" s="1342"/>
      <c r="T67" s="1342"/>
      <c r="U67" s="1342"/>
      <c r="V67" s="1342"/>
      <c r="W67" s="1342"/>
      <c r="X67" s="1342"/>
      <c r="Y67" s="1342"/>
      <c r="Z67" s="1342"/>
      <c r="AA67" s="1342"/>
      <c r="AB67" s="1342"/>
      <c r="AC67" s="1342"/>
      <c r="AD67" s="1342"/>
      <c r="AE67" s="1342"/>
      <c r="AF67" s="1342"/>
      <c r="AG67" s="319"/>
    </row>
    <row r="68" spans="1:52" ht="25.5" customHeight="1">
      <c r="A68" s="1343"/>
      <c r="B68" s="1344"/>
      <c r="C68" s="1344"/>
      <c r="D68" s="1344"/>
      <c r="E68" s="1344"/>
      <c r="F68" s="1344"/>
      <c r="G68" s="1344"/>
      <c r="H68" s="1344"/>
      <c r="I68" s="1344"/>
      <c r="J68" s="1344"/>
      <c r="K68" s="1344"/>
      <c r="L68" s="1344"/>
      <c r="M68" s="1344"/>
      <c r="N68" s="1344"/>
      <c r="O68" s="1344"/>
      <c r="P68" s="1344"/>
      <c r="Q68" s="1344"/>
      <c r="R68" s="1344"/>
      <c r="S68" s="1344"/>
      <c r="T68" s="1344"/>
      <c r="U68" s="1344"/>
      <c r="V68" s="1344"/>
      <c r="W68" s="1344"/>
      <c r="X68" s="1344"/>
      <c r="Y68" s="1344"/>
      <c r="Z68" s="1344"/>
      <c r="AA68" s="1344"/>
      <c r="AB68" s="1344"/>
      <c r="AC68" s="1344"/>
      <c r="AD68" s="1344"/>
      <c r="AE68" s="1344"/>
      <c r="AF68" s="1344"/>
      <c r="AG68" s="1345"/>
    </row>
    <row r="69" spans="1:52" ht="22.95" customHeight="1" thickBot="1">
      <c r="A69" s="1339"/>
      <c r="B69" s="1340"/>
      <c r="C69" s="1340"/>
      <c r="D69" s="1340"/>
      <c r="E69" s="1340"/>
      <c r="F69" s="1340"/>
      <c r="G69" s="1340"/>
      <c r="H69" s="1340"/>
      <c r="I69" s="1340"/>
      <c r="J69" s="1340"/>
      <c r="K69" s="1340"/>
      <c r="L69" s="1340"/>
      <c r="M69" s="1340"/>
      <c r="N69" s="1340"/>
      <c r="O69" s="1340"/>
      <c r="P69" s="1340"/>
      <c r="Q69" s="1340"/>
      <c r="R69" s="1340"/>
      <c r="S69" s="1340"/>
      <c r="T69" s="1340"/>
      <c r="U69" s="1340"/>
      <c r="V69" s="1340"/>
      <c r="W69" s="1340"/>
      <c r="X69" s="1340"/>
      <c r="Y69" s="1340"/>
      <c r="Z69" s="1340"/>
      <c r="AA69" s="1340"/>
      <c r="AB69" s="1340"/>
      <c r="AC69" s="1340"/>
      <c r="AD69" s="1340"/>
      <c r="AE69" s="1340"/>
      <c r="AF69" s="1340"/>
      <c r="AG69" s="1341"/>
      <c r="AL69" s="553" t="s">
        <v>285</v>
      </c>
      <c r="AM69" s="228"/>
      <c r="AN69" s="228"/>
      <c r="AO69" s="228"/>
      <c r="AP69" s="228"/>
      <c r="AQ69" s="228"/>
      <c r="AR69" s="228"/>
      <c r="AS69" s="228"/>
      <c r="AT69" s="228"/>
      <c r="AU69" s="228"/>
      <c r="AV69" s="228"/>
      <c r="AW69" s="228"/>
      <c r="AX69" s="228"/>
      <c r="AY69" s="228"/>
      <c r="AZ69" s="213"/>
    </row>
    <row r="70" spans="1:52" ht="19.2" customHeight="1">
      <c r="A70" s="1334" t="s">
        <v>424</v>
      </c>
      <c r="B70" s="1335"/>
      <c r="C70" s="1335"/>
      <c r="D70" s="1335"/>
      <c r="E70" s="1335"/>
      <c r="F70" s="1335"/>
      <c r="G70" s="1335"/>
      <c r="H70" s="1335"/>
      <c r="I70" s="1335"/>
      <c r="J70" s="1335"/>
      <c r="K70" s="1335"/>
      <c r="L70" s="1335"/>
      <c r="M70" s="1335"/>
      <c r="N70" s="1335"/>
      <c r="O70" s="1335"/>
      <c r="P70" s="1335"/>
      <c r="Q70" s="1335"/>
      <c r="R70" s="1335"/>
      <c r="S70" s="1335"/>
      <c r="T70" s="1335"/>
      <c r="U70" s="1335"/>
      <c r="V70" s="1335"/>
      <c r="W70" s="1335"/>
      <c r="X70" s="1335"/>
      <c r="Y70" s="1335"/>
      <c r="Z70" s="1335"/>
      <c r="AA70" s="1335"/>
      <c r="AB70" s="1335"/>
      <c r="AC70" s="1335"/>
      <c r="AD70" s="1335"/>
      <c r="AE70" s="1335"/>
      <c r="AF70" s="1335"/>
      <c r="AG70" s="1336"/>
      <c r="AL70" s="553" t="s">
        <v>284</v>
      </c>
      <c r="AM70" s="228"/>
      <c r="AN70" s="228"/>
      <c r="AO70" s="228"/>
      <c r="AP70" s="228"/>
      <c r="AQ70" s="228"/>
      <c r="AR70" s="228"/>
      <c r="AS70" s="228"/>
      <c r="AT70" s="228"/>
      <c r="AU70" s="228"/>
      <c r="AV70" s="228"/>
      <c r="AW70" s="228"/>
      <c r="AX70" s="228"/>
      <c r="AY70" s="228"/>
      <c r="AZ70" s="213"/>
    </row>
    <row r="71" spans="1:52" ht="25.5" customHeight="1">
      <c r="A71" s="318" t="s">
        <v>759</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6"/>
      <c r="AL71" s="553" t="s">
        <v>283</v>
      </c>
      <c r="AM71" s="228"/>
      <c r="AN71" s="228"/>
      <c r="AO71" s="228"/>
      <c r="AP71" s="228"/>
      <c r="AQ71" s="228"/>
      <c r="AR71" s="228"/>
      <c r="AS71" s="228"/>
      <c r="AT71" s="228"/>
      <c r="AU71" s="228"/>
      <c r="AV71" s="228"/>
      <c r="AW71" s="228"/>
      <c r="AX71" s="228"/>
      <c r="AY71" s="228"/>
      <c r="AZ71" s="213"/>
    </row>
    <row r="72" spans="1:52" ht="25.5" customHeight="1">
      <c r="A72" s="1413"/>
      <c r="B72" s="1414"/>
      <c r="C72" s="290" t="s">
        <v>425</v>
      </c>
      <c r="D72" s="471"/>
      <c r="E72" s="290"/>
      <c r="F72" s="1414"/>
      <c r="G72" s="1414"/>
      <c r="H72" s="290" t="s">
        <v>426</v>
      </c>
      <c r="I72" s="471"/>
      <c r="J72" s="290"/>
      <c r="K72" s="290"/>
      <c r="L72" s="290"/>
      <c r="M72" s="290"/>
      <c r="N72" s="290"/>
      <c r="O72" s="290"/>
      <c r="P72" s="472"/>
      <c r="Q72" s="472"/>
      <c r="R72" s="472"/>
      <c r="S72" s="472"/>
      <c r="T72" s="472"/>
      <c r="U72" s="472"/>
      <c r="V72" s="472"/>
      <c r="W72" s="472"/>
      <c r="X72" s="470"/>
      <c r="Y72" s="290"/>
      <c r="Z72" s="470"/>
      <c r="AA72" s="470"/>
      <c r="AG72" s="270"/>
      <c r="AL72" s="553" t="s">
        <v>282</v>
      </c>
      <c r="AM72" s="228"/>
      <c r="AN72" s="228"/>
      <c r="AO72" s="228"/>
      <c r="AP72" s="228"/>
      <c r="AQ72" s="228"/>
      <c r="AR72" s="228"/>
      <c r="AS72" s="228"/>
      <c r="AT72" s="228"/>
      <c r="AU72" s="228"/>
      <c r="AV72" s="228"/>
      <c r="AW72" s="228"/>
      <c r="AX72" s="228"/>
      <c r="AY72" s="228"/>
      <c r="AZ72" s="213"/>
    </row>
    <row r="73" spans="1:52" ht="25.5" customHeight="1" thickBot="1">
      <c r="A73" s="220"/>
      <c r="B73" s="1465" t="s">
        <v>287</v>
      </c>
      <c r="C73" s="1465"/>
      <c r="D73" s="1465"/>
      <c r="E73" s="1465"/>
      <c r="F73" s="1465"/>
      <c r="G73" s="1465"/>
      <c r="H73" s="315"/>
      <c r="I73" s="1462"/>
      <c r="J73" s="1463"/>
      <c r="K73" s="1463"/>
      <c r="L73" s="1463"/>
      <c r="M73" s="1463"/>
      <c r="N73" s="1463"/>
      <c r="O73" s="1463"/>
      <c r="P73" s="1463"/>
      <c r="Q73" s="1463"/>
      <c r="R73" s="1463"/>
      <c r="S73" s="1463"/>
      <c r="T73" s="1463"/>
      <c r="U73" s="1463"/>
      <c r="V73" s="1463"/>
      <c r="W73" s="1463"/>
      <c r="X73" s="1463"/>
      <c r="Y73" s="1463"/>
      <c r="Z73" s="1463"/>
      <c r="AA73" s="1463"/>
      <c r="AB73" s="1463"/>
      <c r="AC73" s="1463"/>
      <c r="AD73" s="1463"/>
      <c r="AE73" s="1463"/>
      <c r="AF73" s="1463"/>
      <c r="AG73" s="1464"/>
      <c r="AH73" s="1"/>
      <c r="AL73" s="553" t="s">
        <v>281</v>
      </c>
      <c r="AM73" s="228"/>
      <c r="AN73" s="228"/>
      <c r="AO73" s="228"/>
      <c r="AP73" s="228"/>
      <c r="AQ73" s="228"/>
      <c r="AR73" s="228"/>
      <c r="AS73" s="228"/>
      <c r="AT73" s="228"/>
      <c r="AU73" s="228"/>
      <c r="AV73" s="228"/>
      <c r="AW73" s="228"/>
      <c r="AX73" s="228"/>
      <c r="AY73" s="228"/>
      <c r="AZ73" s="213"/>
    </row>
    <row r="74" spans="1:52" ht="10.199999999999999" customHeight="1">
      <c r="B74" s="327"/>
      <c r="C74" s="327"/>
      <c r="D74" s="327"/>
      <c r="E74" s="327"/>
      <c r="F74" s="327"/>
      <c r="G74" s="327"/>
      <c r="H74" s="327"/>
      <c r="I74" s="327"/>
      <c r="J74" s="327"/>
      <c r="K74" s="327"/>
      <c r="L74" s="327"/>
      <c r="M74" s="327"/>
      <c r="N74" s="327"/>
      <c r="O74" s="327"/>
      <c r="P74" s="226"/>
      <c r="Q74" s="226"/>
      <c r="R74" s="226"/>
      <c r="S74" s="226"/>
      <c r="T74" s="407"/>
      <c r="U74" s="407"/>
      <c r="V74" s="407"/>
      <c r="W74" s="407"/>
      <c r="X74" s="407"/>
      <c r="Y74" s="407"/>
      <c r="Z74" s="407"/>
      <c r="AA74" s="407"/>
      <c r="AB74" s="226"/>
      <c r="AC74" s="226"/>
      <c r="AD74" s="226"/>
      <c r="AE74" s="226"/>
      <c r="AF74" s="226"/>
      <c r="AG74" s="226"/>
    </row>
    <row r="75" spans="1:52" ht="19.5" customHeight="1">
      <c r="A75" s="859" t="s">
        <v>753</v>
      </c>
      <c r="B75" s="859"/>
      <c r="C75" s="859"/>
      <c r="D75" s="859"/>
      <c r="E75" s="859"/>
      <c r="F75" s="859"/>
      <c r="G75" s="859"/>
      <c r="H75" s="859"/>
      <c r="I75" s="859"/>
      <c r="J75" s="859"/>
      <c r="K75" s="859"/>
      <c r="L75" s="859"/>
      <c r="M75" s="859"/>
      <c r="N75" s="859"/>
      <c r="O75" s="859"/>
      <c r="P75" s="859"/>
      <c r="Q75" s="859"/>
      <c r="R75" s="859"/>
      <c r="S75" s="859"/>
      <c r="T75" s="859"/>
      <c r="U75" s="859"/>
      <c r="V75" s="859"/>
      <c r="W75" s="407"/>
      <c r="X75" s="407"/>
      <c r="Y75" s="407"/>
      <c r="Z75" s="407"/>
      <c r="AA75" s="407"/>
      <c r="AB75" s="226"/>
      <c r="AC75" s="226"/>
      <c r="AD75" s="226"/>
      <c r="AE75" s="226"/>
      <c r="AF75" s="226"/>
      <c r="AG75" s="226"/>
      <c r="AH75" s="1"/>
    </row>
    <row r="76" spans="1:52" ht="27.75" customHeight="1" thickBot="1">
      <c r="A76" s="1" t="s">
        <v>708</v>
      </c>
      <c r="C76" s="5"/>
      <c r="D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20" t="s">
        <v>14</v>
      </c>
      <c r="AH76" s="1"/>
    </row>
    <row r="77" spans="1:52" ht="20.100000000000001" customHeight="1">
      <c r="A77" s="931" t="s">
        <v>15</v>
      </c>
      <c r="B77" s="932"/>
      <c r="C77" s="932"/>
      <c r="D77" s="932"/>
      <c r="E77" s="932"/>
      <c r="F77" s="932"/>
      <c r="G77" s="932"/>
      <c r="H77" s="932"/>
      <c r="I77" s="932"/>
      <c r="J77" s="932" t="s">
        <v>16</v>
      </c>
      <c r="K77" s="932"/>
      <c r="L77" s="932"/>
      <c r="M77" s="932"/>
      <c r="N77" s="932"/>
      <c r="O77" s="932"/>
      <c r="P77" s="932"/>
      <c r="Q77" s="932"/>
      <c r="R77" s="932"/>
      <c r="S77" s="932" t="s">
        <v>38</v>
      </c>
      <c r="T77" s="932"/>
      <c r="U77" s="932"/>
      <c r="V77" s="932"/>
      <c r="W77" s="932"/>
      <c r="X77" s="932"/>
      <c r="Y77" s="932"/>
      <c r="Z77" s="932"/>
      <c r="AA77" s="932"/>
      <c r="AB77" s="932"/>
      <c r="AC77" s="932"/>
      <c r="AD77" s="932"/>
      <c r="AE77" s="932"/>
      <c r="AF77" s="932"/>
      <c r="AG77" s="1029"/>
      <c r="AH77" s="1"/>
    </row>
    <row r="78" spans="1:52" ht="18" customHeight="1">
      <c r="A78" s="212"/>
      <c r="B78" s="814" t="s">
        <v>17</v>
      </c>
      <c r="C78" s="814"/>
      <c r="D78" s="814"/>
      <c r="E78" s="814"/>
      <c r="F78" s="814"/>
      <c r="G78" s="814"/>
      <c r="H78" s="814"/>
      <c r="I78" s="213"/>
      <c r="J78" s="964"/>
      <c r="K78" s="965"/>
      <c r="L78" s="965"/>
      <c r="M78" s="965"/>
      <c r="N78" s="965"/>
      <c r="O78" s="965"/>
      <c r="P78" s="965"/>
      <c r="Q78" s="965"/>
      <c r="R78" s="966"/>
      <c r="S78" s="967"/>
      <c r="T78" s="968"/>
      <c r="U78" s="968"/>
      <c r="V78" s="968"/>
      <c r="W78" s="968"/>
      <c r="X78" s="968"/>
      <c r="Y78" s="968"/>
      <c r="Z78" s="968"/>
      <c r="AA78" s="968"/>
      <c r="AB78" s="968"/>
      <c r="AC78" s="968"/>
      <c r="AD78" s="968"/>
      <c r="AE78" s="968"/>
      <c r="AF78" s="968"/>
      <c r="AG78" s="969"/>
      <c r="AH78" s="1"/>
    </row>
    <row r="79" spans="1:52" ht="18" customHeight="1">
      <c r="A79" s="212"/>
      <c r="B79" s="814" t="s">
        <v>25</v>
      </c>
      <c r="C79" s="814"/>
      <c r="D79" s="814"/>
      <c r="E79" s="814"/>
      <c r="F79" s="814"/>
      <c r="G79" s="814"/>
      <c r="H79" s="814"/>
      <c r="I79" s="213"/>
      <c r="J79" s="964"/>
      <c r="K79" s="965"/>
      <c r="L79" s="965"/>
      <c r="M79" s="965"/>
      <c r="N79" s="965"/>
      <c r="O79" s="965"/>
      <c r="P79" s="965"/>
      <c r="Q79" s="965"/>
      <c r="R79" s="966"/>
      <c r="S79" s="967"/>
      <c r="T79" s="968"/>
      <c r="U79" s="968"/>
      <c r="V79" s="968"/>
      <c r="W79" s="968"/>
      <c r="X79" s="968"/>
      <c r="Y79" s="968"/>
      <c r="Z79" s="968"/>
      <c r="AA79" s="968"/>
      <c r="AB79" s="968"/>
      <c r="AC79" s="968"/>
      <c r="AD79" s="968"/>
      <c r="AE79" s="968"/>
      <c r="AF79" s="968"/>
      <c r="AG79" s="969"/>
      <c r="AH79" s="1"/>
    </row>
    <row r="80" spans="1:52" ht="18" customHeight="1">
      <c r="A80" s="212"/>
      <c r="B80" s="814" t="s">
        <v>46</v>
      </c>
      <c r="C80" s="814"/>
      <c r="D80" s="814"/>
      <c r="E80" s="814"/>
      <c r="F80" s="814"/>
      <c r="G80" s="814"/>
      <c r="H80" s="814"/>
      <c r="I80" s="213"/>
      <c r="J80" s="964"/>
      <c r="K80" s="965"/>
      <c r="L80" s="965"/>
      <c r="M80" s="965"/>
      <c r="N80" s="965"/>
      <c r="O80" s="965"/>
      <c r="P80" s="965"/>
      <c r="Q80" s="965"/>
      <c r="R80" s="966"/>
      <c r="S80" s="967"/>
      <c r="T80" s="968"/>
      <c r="U80" s="968"/>
      <c r="V80" s="968"/>
      <c r="W80" s="968"/>
      <c r="X80" s="968"/>
      <c r="Y80" s="968"/>
      <c r="Z80" s="968"/>
      <c r="AA80" s="968"/>
      <c r="AB80" s="968"/>
      <c r="AC80" s="968"/>
      <c r="AD80" s="968"/>
      <c r="AE80" s="968"/>
      <c r="AF80" s="968"/>
      <c r="AG80" s="969"/>
      <c r="AH80" s="1"/>
    </row>
    <row r="81" spans="1:70" ht="18" customHeight="1">
      <c r="A81" s="212"/>
      <c r="B81" s="814" t="s">
        <v>47</v>
      </c>
      <c r="C81" s="814"/>
      <c r="D81" s="814"/>
      <c r="E81" s="814"/>
      <c r="F81" s="814"/>
      <c r="G81" s="814"/>
      <c r="H81" s="814"/>
      <c r="I81" s="213"/>
      <c r="J81" s="964"/>
      <c r="K81" s="965"/>
      <c r="L81" s="965"/>
      <c r="M81" s="965"/>
      <c r="N81" s="965"/>
      <c r="O81" s="965"/>
      <c r="P81" s="965"/>
      <c r="Q81" s="965"/>
      <c r="R81" s="966"/>
      <c r="S81" s="967"/>
      <c r="T81" s="968"/>
      <c r="U81" s="968"/>
      <c r="V81" s="968"/>
      <c r="W81" s="968"/>
      <c r="X81" s="968"/>
      <c r="Y81" s="968"/>
      <c r="Z81" s="968"/>
      <c r="AA81" s="968"/>
      <c r="AB81" s="968"/>
      <c r="AC81" s="968"/>
      <c r="AD81" s="968"/>
      <c r="AE81" s="968"/>
      <c r="AF81" s="968"/>
      <c r="AG81" s="969"/>
      <c r="AH81" s="1"/>
    </row>
    <row r="82" spans="1:70" ht="18" customHeight="1" thickBot="1">
      <c r="A82" s="1397" t="s">
        <v>18</v>
      </c>
      <c r="B82" s="998"/>
      <c r="C82" s="998"/>
      <c r="D82" s="998"/>
      <c r="E82" s="998"/>
      <c r="F82" s="998"/>
      <c r="G82" s="998"/>
      <c r="H82" s="998"/>
      <c r="I82" s="998"/>
      <c r="J82" s="1476">
        <f>SUM(J78:R81)</f>
        <v>0</v>
      </c>
      <c r="K82" s="1476"/>
      <c r="L82" s="1476"/>
      <c r="M82" s="1476"/>
      <c r="N82" s="1476"/>
      <c r="O82" s="1476"/>
      <c r="P82" s="1476"/>
      <c r="Q82" s="1476"/>
      <c r="R82" s="1476"/>
      <c r="S82" s="1366"/>
      <c r="T82" s="1366"/>
      <c r="U82" s="1366"/>
      <c r="V82" s="1366"/>
      <c r="W82" s="1366"/>
      <c r="X82" s="1366"/>
      <c r="Y82" s="1366"/>
      <c r="Z82" s="1366"/>
      <c r="AA82" s="1366"/>
      <c r="AB82" s="1366"/>
      <c r="AC82" s="1366"/>
      <c r="AD82" s="1366"/>
      <c r="AE82" s="1366"/>
      <c r="AF82" s="1366"/>
      <c r="AG82" s="1367"/>
      <c r="AH82" s="1" t="s">
        <v>327</v>
      </c>
    </row>
    <row r="83" spans="1:70" ht="17.399999999999999" customHeight="1">
      <c r="J83" s="1"/>
      <c r="AH83" s="1"/>
      <c r="AL83" s="312"/>
    </row>
    <row r="84" spans="1:70" ht="25.5" customHeight="1" thickBot="1">
      <c r="A84" s="1" t="s">
        <v>709</v>
      </c>
      <c r="J84" s="1"/>
      <c r="AG84" s="20" t="s">
        <v>14</v>
      </c>
      <c r="AI84" s="312"/>
      <c r="AJ84" s="312"/>
      <c r="AK84" s="312"/>
      <c r="AL84" s="409"/>
      <c r="AY84" s="409"/>
      <c r="AZ84" s="409"/>
      <c r="BA84" s="409"/>
      <c r="BB84" s="409"/>
    </row>
    <row r="85" spans="1:70" ht="18" customHeight="1">
      <c r="A85" s="931" t="s">
        <v>15</v>
      </c>
      <c r="B85" s="932"/>
      <c r="C85" s="932"/>
      <c r="D85" s="932"/>
      <c r="E85" s="932"/>
      <c r="F85" s="932" t="s">
        <v>57</v>
      </c>
      <c r="G85" s="932"/>
      <c r="H85" s="932"/>
      <c r="I85" s="932"/>
      <c r="J85" s="932"/>
      <c r="K85" s="932" t="s">
        <v>88</v>
      </c>
      <c r="L85" s="932"/>
      <c r="M85" s="932"/>
      <c r="N85" s="932"/>
      <c r="O85" s="932"/>
      <c r="P85" s="932"/>
      <c r="Q85" s="932"/>
      <c r="R85" s="932" t="s">
        <v>89</v>
      </c>
      <c r="S85" s="932"/>
      <c r="T85" s="932"/>
      <c r="U85" s="932"/>
      <c r="V85" s="932"/>
      <c r="W85" s="932"/>
      <c r="X85" s="932"/>
      <c r="Y85" s="932" t="s">
        <v>38</v>
      </c>
      <c r="Z85" s="932"/>
      <c r="AA85" s="932"/>
      <c r="AB85" s="932"/>
      <c r="AC85" s="932"/>
      <c r="AD85" s="932"/>
      <c r="AE85" s="932"/>
      <c r="AF85" s="932"/>
      <c r="AG85" s="1029"/>
      <c r="AH85" s="1"/>
      <c r="AL85" s="564" t="s">
        <v>668</v>
      </c>
      <c r="AM85" s="409"/>
      <c r="AY85" s="409"/>
      <c r="AZ85" s="409"/>
      <c r="BA85" s="409"/>
      <c r="BB85" s="409"/>
    </row>
    <row r="86" spans="1:70" s="27" customFormat="1" ht="18" customHeight="1">
      <c r="A86" s="1000"/>
      <c r="B86" s="1001"/>
      <c r="C86" s="1001"/>
      <c r="D86" s="1001"/>
      <c r="E86" s="1001"/>
      <c r="F86" s="1011"/>
      <c r="G86" s="1011"/>
      <c r="H86" s="1011"/>
      <c r="I86" s="1011"/>
      <c r="J86" s="1011"/>
      <c r="K86" s="1393"/>
      <c r="L86" s="1393"/>
      <c r="M86" s="1393"/>
      <c r="N86" s="1393"/>
      <c r="O86" s="1393"/>
      <c r="P86" s="1393"/>
      <c r="Q86" s="1393"/>
      <c r="R86" s="1393"/>
      <c r="S86" s="1393"/>
      <c r="T86" s="1393"/>
      <c r="U86" s="1393"/>
      <c r="V86" s="1393"/>
      <c r="W86" s="1393"/>
      <c r="X86" s="1393"/>
      <c r="Y86" s="995"/>
      <c r="Z86" s="995"/>
      <c r="AA86" s="995"/>
      <c r="AB86" s="995"/>
      <c r="AC86" s="995"/>
      <c r="AD86" s="995"/>
      <c r="AE86" s="995"/>
      <c r="AF86" s="995"/>
      <c r="AG86" s="996"/>
      <c r="AL86" s="564" t="s">
        <v>669</v>
      </c>
      <c r="AM86" s="409"/>
      <c r="AP86" s="1"/>
      <c r="AQ86" s="1"/>
      <c r="AR86" s="1"/>
      <c r="AS86" s="1"/>
      <c r="AT86" s="1"/>
      <c r="AU86" s="1"/>
      <c r="AV86" s="1"/>
      <c r="AW86" s="1"/>
      <c r="AX86" s="1"/>
      <c r="AY86" s="409"/>
      <c r="AZ86" s="409"/>
      <c r="BA86" s="409"/>
      <c r="BB86" s="409"/>
      <c r="BC86" s="1"/>
      <c r="BD86" s="1"/>
      <c r="BE86" s="1"/>
      <c r="BF86" s="1"/>
      <c r="BG86" s="1"/>
      <c r="BH86" s="1"/>
      <c r="BI86" s="1"/>
      <c r="BJ86" s="1"/>
      <c r="BK86" s="1"/>
      <c r="BL86" s="1"/>
      <c r="BM86" s="1"/>
      <c r="BN86" s="1"/>
      <c r="BO86" s="1"/>
      <c r="BP86" s="1"/>
      <c r="BQ86" s="1"/>
      <c r="BR86" s="1"/>
    </row>
    <row r="87" spans="1:70" s="27" customFormat="1" ht="18" customHeight="1">
      <c r="A87" s="1000"/>
      <c r="B87" s="1001"/>
      <c r="C87" s="1001"/>
      <c r="D87" s="1001"/>
      <c r="E87" s="1001"/>
      <c r="F87" s="1011"/>
      <c r="G87" s="1011"/>
      <c r="H87" s="1011"/>
      <c r="I87" s="1011"/>
      <c r="J87" s="1011"/>
      <c r="K87" s="1393"/>
      <c r="L87" s="1393"/>
      <c r="M87" s="1393"/>
      <c r="N87" s="1393"/>
      <c r="O87" s="1393"/>
      <c r="P87" s="1393"/>
      <c r="Q87" s="1393"/>
      <c r="R87" s="1393"/>
      <c r="S87" s="1393"/>
      <c r="T87" s="1393"/>
      <c r="U87" s="1393"/>
      <c r="V87" s="1393"/>
      <c r="W87" s="1393"/>
      <c r="X87" s="1393"/>
      <c r="Y87" s="995"/>
      <c r="Z87" s="995"/>
      <c r="AA87" s="995"/>
      <c r="AB87" s="995"/>
      <c r="AC87" s="995"/>
      <c r="AD87" s="995"/>
      <c r="AE87" s="995"/>
      <c r="AF87" s="995"/>
      <c r="AG87" s="996"/>
      <c r="AL87" s="564" t="s">
        <v>670</v>
      </c>
      <c r="AN87" s="1"/>
      <c r="AP87" s="1"/>
      <c r="AQ87" s="1"/>
      <c r="AR87" s="1"/>
      <c r="AS87" s="1"/>
      <c r="AT87" s="1"/>
      <c r="AU87" s="1"/>
      <c r="AV87" s="1"/>
      <c r="AW87" s="1"/>
      <c r="AX87" s="1"/>
    </row>
    <row r="88" spans="1:70" s="27" customFormat="1" ht="18" customHeight="1">
      <c r="A88" s="1000"/>
      <c r="B88" s="1001"/>
      <c r="C88" s="1001"/>
      <c r="D88" s="1001"/>
      <c r="E88" s="1001"/>
      <c r="F88" s="1011"/>
      <c r="G88" s="1011"/>
      <c r="H88" s="1011"/>
      <c r="I88" s="1011"/>
      <c r="J88" s="1011"/>
      <c r="K88" s="1393"/>
      <c r="L88" s="1393"/>
      <c r="M88" s="1393"/>
      <c r="N88" s="1393"/>
      <c r="O88" s="1393"/>
      <c r="P88" s="1393"/>
      <c r="Q88" s="1393"/>
      <c r="R88" s="1393"/>
      <c r="S88" s="1393"/>
      <c r="T88" s="1393"/>
      <c r="U88" s="1393"/>
      <c r="V88" s="1393"/>
      <c r="W88" s="1393"/>
      <c r="X88" s="1393"/>
      <c r="Y88" s="995"/>
      <c r="Z88" s="995"/>
      <c r="AA88" s="995"/>
      <c r="AB88" s="995"/>
      <c r="AC88" s="995"/>
      <c r="AD88" s="995"/>
      <c r="AE88" s="995"/>
      <c r="AF88" s="995"/>
      <c r="AG88" s="996"/>
      <c r="AL88" s="564" t="s">
        <v>671</v>
      </c>
      <c r="AN88" s="1"/>
      <c r="AP88" s="1"/>
      <c r="AQ88" s="1"/>
      <c r="AR88" s="1"/>
      <c r="AS88" s="1"/>
      <c r="AT88" s="1"/>
      <c r="AU88" s="1"/>
      <c r="AV88" s="1"/>
      <c r="AW88" s="1"/>
      <c r="AX88" s="1"/>
    </row>
    <row r="89" spans="1:70" s="27" customFormat="1" ht="18" customHeight="1">
      <c r="A89" s="1000"/>
      <c r="B89" s="1001"/>
      <c r="C89" s="1001"/>
      <c r="D89" s="1001"/>
      <c r="E89" s="1001"/>
      <c r="F89" s="1011"/>
      <c r="G89" s="1011"/>
      <c r="H89" s="1011"/>
      <c r="I89" s="1011"/>
      <c r="J89" s="1011"/>
      <c r="K89" s="1393"/>
      <c r="L89" s="1393"/>
      <c r="M89" s="1393"/>
      <c r="N89" s="1393"/>
      <c r="O89" s="1393"/>
      <c r="P89" s="1393"/>
      <c r="Q89" s="1393"/>
      <c r="R89" s="1393"/>
      <c r="S89" s="1393"/>
      <c r="T89" s="1393"/>
      <c r="U89" s="1393"/>
      <c r="V89" s="1393"/>
      <c r="W89" s="1393"/>
      <c r="X89" s="1393"/>
      <c r="Y89" s="995"/>
      <c r="Z89" s="995"/>
      <c r="AA89" s="995"/>
      <c r="AB89" s="995"/>
      <c r="AC89" s="995"/>
      <c r="AD89" s="995"/>
      <c r="AE89" s="995"/>
      <c r="AF89" s="995"/>
      <c r="AG89" s="996"/>
      <c r="AL89" s="564" t="s">
        <v>672</v>
      </c>
    </row>
    <row r="90" spans="1:70" s="27" customFormat="1" ht="18" customHeight="1" thickBot="1">
      <c r="A90" s="1397" t="s">
        <v>18</v>
      </c>
      <c r="B90" s="998"/>
      <c r="C90" s="998"/>
      <c r="D90" s="998"/>
      <c r="E90" s="998"/>
      <c r="F90" s="998"/>
      <c r="G90" s="998"/>
      <c r="H90" s="998"/>
      <c r="I90" s="998"/>
      <c r="J90" s="998"/>
      <c r="K90" s="1398">
        <f>SUM(K86:Q89)</f>
        <v>0</v>
      </c>
      <c r="L90" s="1398"/>
      <c r="M90" s="1398"/>
      <c r="N90" s="1398"/>
      <c r="O90" s="1398"/>
      <c r="P90" s="1398"/>
      <c r="Q90" s="1398"/>
      <c r="R90" s="1398">
        <f>SUM(R86:X89)</f>
        <v>0</v>
      </c>
      <c r="S90" s="1398"/>
      <c r="T90" s="1398"/>
      <c r="U90" s="1398"/>
      <c r="V90" s="1398"/>
      <c r="W90" s="1398"/>
      <c r="X90" s="1398"/>
      <c r="Y90" s="998"/>
      <c r="Z90" s="998"/>
      <c r="AA90" s="998"/>
      <c r="AB90" s="998"/>
      <c r="AC90" s="998"/>
      <c r="AD90" s="998"/>
      <c r="AE90" s="998"/>
      <c r="AF90" s="998"/>
      <c r="AG90" s="999"/>
    </row>
    <row r="91" spans="1:70" ht="10.199999999999999" customHeight="1">
      <c r="A91" s="201"/>
      <c r="B91" s="201"/>
      <c r="C91" s="201"/>
      <c r="D91" s="201"/>
      <c r="E91" s="201"/>
      <c r="F91" s="201"/>
      <c r="G91" s="201"/>
      <c r="H91" s="201"/>
      <c r="I91" s="201"/>
      <c r="J91" s="201"/>
      <c r="K91" s="566"/>
      <c r="L91" s="566"/>
      <c r="M91" s="566"/>
      <c r="N91" s="566"/>
      <c r="O91" s="566"/>
      <c r="P91" s="566"/>
      <c r="Q91" s="566"/>
      <c r="R91" s="566"/>
      <c r="S91" s="566"/>
      <c r="T91" s="566"/>
      <c r="U91" s="566"/>
      <c r="V91" s="566"/>
      <c r="W91" s="566"/>
      <c r="X91" s="566"/>
      <c r="Y91" s="201"/>
      <c r="Z91" s="201"/>
      <c r="AA91" s="201"/>
      <c r="AB91" s="201"/>
      <c r="AC91" s="201"/>
      <c r="AD91" s="201"/>
      <c r="AE91" s="201"/>
      <c r="AF91" s="201"/>
      <c r="AG91" s="201"/>
      <c r="AH91" s="1"/>
      <c r="AL91" s="27"/>
      <c r="AM91" s="27"/>
    </row>
    <row r="92" spans="1:70" ht="25.5" customHeight="1" thickBot="1">
      <c r="A92" s="27" t="s">
        <v>765</v>
      </c>
      <c r="B92" s="27"/>
      <c r="C92" s="27"/>
      <c r="D92" s="27"/>
      <c r="E92" s="27"/>
      <c r="F92" s="27"/>
      <c r="G92" s="27"/>
      <c r="H92" s="27"/>
      <c r="I92" s="27"/>
      <c r="J92" s="417"/>
      <c r="K92" s="417"/>
      <c r="L92" s="27"/>
      <c r="M92" s="27"/>
      <c r="N92" s="27"/>
      <c r="O92" s="27"/>
      <c r="P92" s="27"/>
      <c r="Q92" s="27"/>
      <c r="R92" s="27"/>
      <c r="S92" s="27"/>
      <c r="T92" s="27"/>
      <c r="U92" s="27"/>
      <c r="V92" s="27"/>
      <c r="W92" s="27"/>
      <c r="X92" s="27"/>
      <c r="Y92" s="27"/>
      <c r="Z92" s="27"/>
      <c r="AA92" s="27"/>
      <c r="AB92" s="27"/>
      <c r="AC92" s="27"/>
      <c r="AD92" s="27"/>
      <c r="AE92" s="27"/>
      <c r="AF92" s="27"/>
      <c r="AG92" s="27"/>
      <c r="AH92" s="1"/>
      <c r="AI92" s="27"/>
      <c r="AJ92" s="27"/>
      <c r="AK92" s="27"/>
      <c r="AL92" s="27"/>
      <c r="AM92" s="27"/>
      <c r="AN92" s="27"/>
      <c r="AO92" s="27"/>
      <c r="AP92" s="27"/>
      <c r="AQ92" s="27"/>
      <c r="AR92" s="27"/>
      <c r="AS92" s="27"/>
      <c r="AT92" s="27"/>
    </row>
    <row r="93" spans="1:70" s="27" customFormat="1" ht="14.4" customHeight="1">
      <c r="A93" s="1033" t="s">
        <v>739</v>
      </c>
      <c r="B93" s="1034"/>
      <c r="C93" s="1034"/>
      <c r="D93" s="1034"/>
      <c r="E93" s="1034"/>
      <c r="F93" s="1034"/>
      <c r="G93" s="1034"/>
      <c r="H93" s="1034"/>
      <c r="I93" s="1034"/>
      <c r="J93" s="1034"/>
      <c r="K93" s="1034"/>
      <c r="L93" s="1034"/>
      <c r="M93" s="1034"/>
      <c r="N93" s="1034"/>
      <c r="O93" s="1034"/>
      <c r="P93" s="1034"/>
      <c r="Q93" s="1034"/>
      <c r="R93" s="1034"/>
      <c r="S93" s="1034"/>
      <c r="T93" s="1035"/>
      <c r="U93" s="1330" t="s">
        <v>740</v>
      </c>
      <c r="V93" s="1330"/>
      <c r="W93" s="1330"/>
      <c r="X93" s="1330"/>
      <c r="Y93" s="1330"/>
      <c r="Z93" s="1330"/>
      <c r="AA93" s="1330"/>
      <c r="AB93" s="1330"/>
      <c r="AC93" s="1330"/>
      <c r="AD93" s="1330"/>
      <c r="AE93" s="1330"/>
      <c r="AF93" s="1330"/>
      <c r="AG93" s="1331"/>
    </row>
    <row r="94" spans="1:70" s="27" customFormat="1" ht="14.4" customHeight="1">
      <c r="A94" s="587"/>
      <c r="B94" s="583" t="s">
        <v>738</v>
      </c>
      <c r="C94" s="581"/>
      <c r="D94" s="581"/>
      <c r="E94" s="581"/>
      <c r="F94" s="581"/>
      <c r="G94" s="581"/>
      <c r="H94" s="581"/>
      <c r="I94" s="581"/>
      <c r="J94" s="581"/>
      <c r="K94" s="581"/>
      <c r="L94" s="581"/>
      <c r="M94" s="581"/>
      <c r="N94" s="581"/>
      <c r="O94" s="581"/>
      <c r="P94" s="581"/>
      <c r="Q94" s="581"/>
      <c r="R94" s="581"/>
      <c r="S94" s="581"/>
      <c r="T94" s="582"/>
      <c r="U94" s="1318" t="s">
        <v>678</v>
      </c>
      <c r="V94" s="1318"/>
      <c r="W94" s="1318"/>
      <c r="X94" s="1318"/>
      <c r="Y94" s="1318"/>
      <c r="Z94" s="1318"/>
      <c r="AA94" s="1318"/>
      <c r="AB94" s="1318"/>
      <c r="AC94" s="1318"/>
      <c r="AD94" s="1318"/>
      <c r="AE94" s="1318"/>
      <c r="AF94" s="1318"/>
      <c r="AG94" s="1319"/>
      <c r="AU94" s="1"/>
      <c r="AV94" s="1"/>
      <c r="AW94" s="1"/>
      <c r="AX94" s="1"/>
      <c r="AY94" s="1"/>
      <c r="AZ94" s="1"/>
      <c r="BA94" s="1"/>
      <c r="BB94" s="1"/>
      <c r="BC94" s="1"/>
      <c r="BD94" s="1"/>
      <c r="BE94" s="1"/>
    </row>
    <row r="95" spans="1:70" s="27" customFormat="1" ht="14.4" customHeight="1">
      <c r="A95" s="587"/>
      <c r="B95" s="1325" t="s">
        <v>673</v>
      </c>
      <c r="C95" s="1325"/>
      <c r="D95" s="1325"/>
      <c r="E95" s="1325"/>
      <c r="F95" s="1325"/>
      <c r="G95" s="1325"/>
      <c r="H95" s="1325"/>
      <c r="I95" s="1325"/>
      <c r="J95" s="1325"/>
      <c r="K95" s="1325"/>
      <c r="L95" s="1325"/>
      <c r="M95" s="1325"/>
      <c r="N95" s="1325"/>
      <c r="O95" s="1325"/>
      <c r="P95" s="1325"/>
      <c r="Q95" s="1325"/>
      <c r="R95" s="1325"/>
      <c r="S95" s="1325"/>
      <c r="T95" s="1329"/>
      <c r="U95" s="1318" t="s">
        <v>678</v>
      </c>
      <c r="V95" s="1318"/>
      <c r="W95" s="1318"/>
      <c r="X95" s="1318"/>
      <c r="Y95" s="1318"/>
      <c r="Z95" s="1318"/>
      <c r="AA95" s="1318"/>
      <c r="AB95" s="1318"/>
      <c r="AC95" s="1318"/>
      <c r="AD95" s="1318"/>
      <c r="AE95" s="1318"/>
      <c r="AF95" s="1318"/>
      <c r="AG95" s="1319"/>
      <c r="AL95" s="565"/>
      <c r="AM95" s="565"/>
      <c r="AN95" s="565"/>
      <c r="AO95" s="565"/>
      <c r="AP95" s="565"/>
      <c r="AQ95" s="565"/>
      <c r="AR95" s="565"/>
      <c r="AS95" s="565"/>
      <c r="AT95" s="565"/>
      <c r="AU95" s="565"/>
      <c r="AV95" s="565"/>
      <c r="AW95" s="565"/>
      <c r="AX95" s="565"/>
      <c r="AY95" s="565"/>
      <c r="AZ95" s="565"/>
      <c r="BA95" s="565"/>
      <c r="BB95" s="565"/>
      <c r="BC95" s="565"/>
      <c r="BD95" s="565"/>
      <c r="BE95" s="565"/>
    </row>
    <row r="96" spans="1:70" s="27" customFormat="1" ht="14.4" customHeight="1">
      <c r="A96" s="587"/>
      <c r="B96" s="1325" t="s">
        <v>674</v>
      </c>
      <c r="C96" s="1325"/>
      <c r="D96" s="1325"/>
      <c r="E96" s="1325"/>
      <c r="F96" s="1325"/>
      <c r="G96" s="1325"/>
      <c r="H96" s="1325"/>
      <c r="I96" s="1325"/>
      <c r="J96" s="1325"/>
      <c r="K96" s="1325"/>
      <c r="L96" s="1325"/>
      <c r="M96" s="1325"/>
      <c r="N96" s="1325"/>
      <c r="O96" s="1325"/>
      <c r="P96" s="1325"/>
      <c r="Q96" s="1325"/>
      <c r="R96" s="1325"/>
      <c r="S96" s="1325"/>
      <c r="T96" s="1329"/>
      <c r="U96" s="1318" t="s">
        <v>678</v>
      </c>
      <c r="V96" s="1318"/>
      <c r="W96" s="1318"/>
      <c r="X96" s="1318"/>
      <c r="Y96" s="1318"/>
      <c r="Z96" s="1318"/>
      <c r="AA96" s="1318"/>
      <c r="AB96" s="1318"/>
      <c r="AC96" s="1318"/>
      <c r="AD96" s="1318"/>
      <c r="AE96" s="1318"/>
      <c r="AF96" s="1318"/>
      <c r="AG96" s="1319"/>
      <c r="AL96" s="565"/>
      <c r="AM96" s="565"/>
      <c r="AN96" s="565"/>
      <c r="AO96" s="565"/>
      <c r="AP96" s="565"/>
      <c r="AQ96" s="565"/>
      <c r="AR96" s="565"/>
      <c r="AS96" s="565"/>
      <c r="AT96" s="565"/>
      <c r="AU96" s="565"/>
      <c r="AV96" s="565"/>
      <c r="AW96" s="565"/>
      <c r="AX96" s="565"/>
      <c r="AY96" s="565"/>
      <c r="AZ96" s="565"/>
      <c r="BA96" s="565"/>
      <c r="BB96" s="565"/>
      <c r="BC96" s="565"/>
      <c r="BD96" s="565"/>
      <c r="BE96" s="565"/>
    </row>
    <row r="97" spans="1:70" s="27" customFormat="1" ht="14.4" customHeight="1">
      <c r="A97" s="587"/>
      <c r="B97" s="1325" t="s">
        <v>680</v>
      </c>
      <c r="C97" s="1325"/>
      <c r="D97" s="1325"/>
      <c r="E97" s="1325"/>
      <c r="F97" s="1325"/>
      <c r="G97" s="1325"/>
      <c r="H97" s="1325"/>
      <c r="I97" s="1325"/>
      <c r="J97" s="1325"/>
      <c r="K97" s="1325"/>
      <c r="L97" s="1325"/>
      <c r="M97" s="1325"/>
      <c r="N97" s="1325"/>
      <c r="O97" s="1325"/>
      <c r="P97" s="1325"/>
      <c r="Q97" s="1325"/>
      <c r="R97" s="1325"/>
      <c r="S97" s="1325"/>
      <c r="T97" s="1329"/>
      <c r="U97" s="1318" t="s">
        <v>678</v>
      </c>
      <c r="V97" s="1318"/>
      <c r="W97" s="1318"/>
      <c r="X97" s="1318"/>
      <c r="Y97" s="1318"/>
      <c r="Z97" s="1318"/>
      <c r="AA97" s="1318"/>
      <c r="AB97" s="1318"/>
      <c r="AC97" s="1318"/>
      <c r="AD97" s="1318"/>
      <c r="AE97" s="1318"/>
      <c r="AF97" s="1318"/>
      <c r="AG97" s="1319"/>
      <c r="AL97" s="565"/>
      <c r="AM97" s="565"/>
      <c r="AN97" s="565"/>
      <c r="AO97" s="565"/>
      <c r="AP97" s="565"/>
      <c r="AQ97" s="565"/>
      <c r="AR97" s="565"/>
      <c r="AS97" s="565"/>
      <c r="AT97" s="565"/>
      <c r="AU97" s="565"/>
      <c r="AV97" s="565"/>
      <c r="AW97" s="565"/>
      <c r="AX97" s="565"/>
      <c r="AY97" s="565"/>
      <c r="AZ97" s="565"/>
      <c r="BA97" s="565"/>
      <c r="BB97" s="565"/>
      <c r="BC97" s="565"/>
      <c r="BD97" s="565"/>
      <c r="BE97" s="565"/>
    </row>
    <row r="98" spans="1:70" s="27" customFormat="1" ht="14.4" customHeight="1">
      <c r="A98" s="587"/>
      <c r="B98" s="1325" t="s">
        <v>681</v>
      </c>
      <c r="C98" s="1325"/>
      <c r="D98" s="1325"/>
      <c r="E98" s="1325"/>
      <c r="F98" s="1325"/>
      <c r="G98" s="1325"/>
      <c r="H98" s="1325"/>
      <c r="I98" s="1325"/>
      <c r="J98" s="1325"/>
      <c r="K98" s="1325"/>
      <c r="L98" s="1325"/>
      <c r="M98" s="1325"/>
      <c r="N98" s="1325"/>
      <c r="O98" s="1325"/>
      <c r="P98" s="1325"/>
      <c r="Q98" s="1325"/>
      <c r="R98" s="1325"/>
      <c r="S98" s="1325"/>
      <c r="T98" s="1329"/>
      <c r="U98" s="1318" t="s">
        <v>678</v>
      </c>
      <c r="V98" s="1318"/>
      <c r="W98" s="1318"/>
      <c r="X98" s="1318"/>
      <c r="Y98" s="1318"/>
      <c r="Z98" s="1318"/>
      <c r="AA98" s="1318"/>
      <c r="AB98" s="1318"/>
      <c r="AC98" s="1318"/>
      <c r="AD98" s="1318"/>
      <c r="AE98" s="1318"/>
      <c r="AF98" s="1318"/>
      <c r="AG98" s="1319"/>
      <c r="AL98" s="565"/>
      <c r="AM98" s="565"/>
      <c r="AN98" s="565"/>
      <c r="AO98" s="565"/>
      <c r="AP98" s="565"/>
      <c r="AQ98" s="565"/>
      <c r="AR98" s="565"/>
      <c r="AS98" s="565"/>
      <c r="AT98" s="565"/>
      <c r="AU98" s="565"/>
      <c r="AV98" s="565"/>
      <c r="AW98" s="565"/>
      <c r="AX98" s="565"/>
      <c r="AY98" s="565"/>
      <c r="AZ98" s="565"/>
      <c r="BA98" s="565"/>
      <c r="BB98" s="565"/>
      <c r="BC98" s="565"/>
      <c r="BD98" s="565"/>
      <c r="BE98" s="565"/>
    </row>
    <row r="99" spans="1:70" s="27" customFormat="1" ht="14.4" customHeight="1">
      <c r="A99" s="587"/>
      <c r="B99" s="1325" t="s">
        <v>675</v>
      </c>
      <c r="C99" s="1325"/>
      <c r="D99" s="1325"/>
      <c r="E99" s="1325"/>
      <c r="F99" s="1325"/>
      <c r="G99" s="1325"/>
      <c r="H99" s="1325"/>
      <c r="I99" s="1325"/>
      <c r="J99" s="1325"/>
      <c r="K99" s="1325"/>
      <c r="L99" s="1325"/>
      <c r="M99" s="1325"/>
      <c r="N99" s="1325"/>
      <c r="O99" s="1325"/>
      <c r="P99" s="1325"/>
      <c r="Q99" s="1325"/>
      <c r="R99" s="1325"/>
      <c r="S99" s="1325"/>
      <c r="T99" s="1329"/>
      <c r="U99" s="1318" t="s">
        <v>678</v>
      </c>
      <c r="V99" s="1318"/>
      <c r="W99" s="1318"/>
      <c r="X99" s="1318"/>
      <c r="Y99" s="1318"/>
      <c r="Z99" s="1318"/>
      <c r="AA99" s="1318"/>
      <c r="AB99" s="1318"/>
      <c r="AC99" s="1318"/>
      <c r="AD99" s="1318"/>
      <c r="AE99" s="1318"/>
      <c r="AF99" s="1318"/>
      <c r="AG99" s="1319"/>
      <c r="AH99" s="565"/>
      <c r="AL99" s="565"/>
      <c r="AM99" s="565"/>
      <c r="AN99" s="565"/>
      <c r="AO99" s="565"/>
      <c r="AP99" s="565"/>
      <c r="AQ99" s="565"/>
      <c r="AR99" s="565"/>
      <c r="AS99" s="565"/>
      <c r="AT99" s="565"/>
      <c r="AU99" s="565"/>
      <c r="AV99" s="565"/>
      <c r="AW99" s="565"/>
      <c r="AX99" s="565"/>
      <c r="AY99" s="565"/>
      <c r="AZ99" s="565"/>
      <c r="BA99" s="565"/>
      <c r="BB99" s="565"/>
      <c r="BC99" s="565"/>
      <c r="BD99" s="565"/>
      <c r="BE99" s="565"/>
    </row>
    <row r="100" spans="1:70" ht="14.4" customHeight="1">
      <c r="A100" s="587"/>
      <c r="B100" s="1325" t="s">
        <v>684</v>
      </c>
      <c r="C100" s="1325"/>
      <c r="D100" s="1325"/>
      <c r="E100" s="1325"/>
      <c r="F100" s="1325"/>
      <c r="G100" s="1325"/>
      <c r="H100" s="1325"/>
      <c r="I100" s="1325"/>
      <c r="J100" s="1325"/>
      <c r="K100" s="1325"/>
      <c r="L100" s="1325"/>
      <c r="M100" s="1325"/>
      <c r="N100" s="1325"/>
      <c r="O100" s="1325"/>
      <c r="P100" s="1325"/>
      <c r="Q100" s="1325"/>
      <c r="R100" s="1325"/>
      <c r="S100" s="1325"/>
      <c r="T100" s="1329"/>
      <c r="U100" s="1322" t="s">
        <v>685</v>
      </c>
      <c r="V100" s="1322"/>
      <c r="W100" s="1322"/>
      <c r="X100" s="1322"/>
      <c r="Y100" s="1322"/>
      <c r="Z100" s="1322"/>
      <c r="AA100" s="1322"/>
      <c r="AB100" s="1322"/>
      <c r="AC100" s="1322"/>
      <c r="AD100" s="1322"/>
      <c r="AE100" s="1322"/>
      <c r="AF100" s="1322"/>
      <c r="AG100" s="1323"/>
      <c r="AH100" s="1"/>
      <c r="AI100" s="27"/>
      <c r="AJ100" s="27"/>
      <c r="AK100" s="27"/>
      <c r="AL100" s="565"/>
      <c r="AM100" s="565"/>
      <c r="AN100" s="565"/>
      <c r="AO100" s="565"/>
      <c r="AP100" s="565"/>
      <c r="AQ100" s="565"/>
      <c r="AR100" s="565"/>
      <c r="AS100" s="565"/>
      <c r="AT100" s="565"/>
      <c r="AU100" s="565"/>
      <c r="AV100" s="565"/>
      <c r="AW100" s="565"/>
      <c r="AX100" s="565"/>
      <c r="AY100" s="565"/>
      <c r="AZ100" s="565"/>
      <c r="BA100" s="565"/>
      <c r="BB100" s="565"/>
      <c r="BC100" s="565"/>
      <c r="BD100" s="565"/>
      <c r="BE100" s="565"/>
    </row>
    <row r="101" spans="1:70" ht="14.4" customHeight="1" thickBot="1">
      <c r="A101" s="588"/>
      <c r="B101" s="1327" t="s">
        <v>690</v>
      </c>
      <c r="C101" s="1327"/>
      <c r="D101" s="1327"/>
      <c r="E101" s="1327"/>
      <c r="F101" s="1327"/>
      <c r="G101" s="1327"/>
      <c r="H101" s="1327"/>
      <c r="I101" s="1327"/>
      <c r="J101" s="1327"/>
      <c r="K101" s="1327"/>
      <c r="L101" s="1327"/>
      <c r="M101" s="1327"/>
      <c r="N101" s="1327"/>
      <c r="O101" s="1327"/>
      <c r="P101" s="1327"/>
      <c r="Q101" s="1327"/>
      <c r="R101" s="1327"/>
      <c r="S101" s="1327"/>
      <c r="T101" s="1328"/>
      <c r="U101" s="1320" t="s">
        <v>691</v>
      </c>
      <c r="V101" s="1320"/>
      <c r="W101" s="1320"/>
      <c r="X101" s="1320"/>
      <c r="Y101" s="1320"/>
      <c r="Z101" s="1320"/>
      <c r="AA101" s="1320"/>
      <c r="AB101" s="1320"/>
      <c r="AC101" s="1320"/>
      <c r="AD101" s="1320"/>
      <c r="AE101" s="1320"/>
      <c r="AF101" s="1320"/>
      <c r="AG101" s="1321"/>
      <c r="AH101" s="1"/>
      <c r="AI101" s="27"/>
      <c r="AJ101" s="27"/>
      <c r="AK101" s="27"/>
      <c r="AL101" s="565"/>
      <c r="AM101" s="565"/>
      <c r="AN101" s="565"/>
      <c r="AO101" s="565"/>
      <c r="AP101" s="565"/>
      <c r="AQ101" s="565"/>
      <c r="AR101" s="565"/>
      <c r="AS101" s="565"/>
      <c r="AT101" s="565"/>
      <c r="AU101" s="565"/>
      <c r="AV101" s="565"/>
      <c r="AW101" s="565"/>
      <c r="AX101" s="565"/>
      <c r="AY101" s="565"/>
      <c r="AZ101" s="565"/>
      <c r="BA101" s="565"/>
      <c r="BB101" s="565"/>
      <c r="BC101" s="565"/>
      <c r="BD101" s="565"/>
      <c r="BE101" s="565"/>
    </row>
    <row r="102" spans="1:70" ht="26.4" customHeight="1">
      <c r="A102" s="586"/>
      <c r="AU102" s="13"/>
      <c r="AV102" s="13"/>
      <c r="AW102" s="13"/>
      <c r="AX102" s="13"/>
      <c r="AY102" s="27"/>
      <c r="AZ102" s="27"/>
      <c r="BA102" s="27"/>
      <c r="BB102" s="27"/>
      <c r="BC102" s="27"/>
      <c r="BD102" s="27"/>
      <c r="BE102" s="27"/>
      <c r="BF102" s="27"/>
      <c r="BG102" s="27"/>
      <c r="BH102" s="27"/>
      <c r="BI102" s="27"/>
      <c r="BJ102" s="27"/>
      <c r="BK102" s="27"/>
      <c r="BL102" s="27"/>
      <c r="BM102" s="27"/>
      <c r="BN102" s="27"/>
      <c r="BO102" s="27"/>
      <c r="BP102" s="27"/>
      <c r="BQ102" s="27"/>
      <c r="BR102" s="27"/>
    </row>
    <row r="103" spans="1:70" ht="26.4" customHeight="1"/>
    <row r="104" spans="1:70" ht="26.4" customHeight="1"/>
    <row r="105" spans="1:70" ht="26.4" customHeight="1"/>
    <row r="106" spans="1:70" ht="26.4" customHeight="1"/>
    <row r="107" spans="1:70" ht="26.4" customHeight="1"/>
  </sheetData>
  <mergeCells count="201">
    <mergeCell ref="A90:J90"/>
    <mergeCell ref="K90:Q90"/>
    <mergeCell ref="R90:X90"/>
    <mergeCell ref="Y90:AG90"/>
    <mergeCell ref="A93:T93"/>
    <mergeCell ref="U93:AG93"/>
    <mergeCell ref="A88:E88"/>
    <mergeCell ref="F88:J88"/>
    <mergeCell ref="K88:Q88"/>
    <mergeCell ref="R88:X88"/>
    <mergeCell ref="Y88:AG88"/>
    <mergeCell ref="A89:E89"/>
    <mergeCell ref="F89:J89"/>
    <mergeCell ref="K89:Q89"/>
    <mergeCell ref="R89:X89"/>
    <mergeCell ref="Y89:AG89"/>
    <mergeCell ref="B50:P50"/>
    <mergeCell ref="A54:V54"/>
    <mergeCell ref="B55:AF55"/>
    <mergeCell ref="B56:G56"/>
    <mergeCell ref="H56:I56"/>
    <mergeCell ref="J56:O56"/>
    <mergeCell ref="P56:Q56"/>
    <mergeCell ref="R56:U56"/>
    <mergeCell ref="AC48:AD48"/>
    <mergeCell ref="AE48:AG48"/>
    <mergeCell ref="A49:R49"/>
    <mergeCell ref="Q50:AG50"/>
    <mergeCell ref="X48:AB48"/>
    <mergeCell ref="B51:O51"/>
    <mergeCell ref="Q51:AA51"/>
    <mergeCell ref="AB51:AF51"/>
    <mergeCell ref="B48:L48"/>
    <mergeCell ref="O48:P48"/>
    <mergeCell ref="Q48:U48"/>
    <mergeCell ref="V48:W48"/>
    <mergeCell ref="B99:T99"/>
    <mergeCell ref="U99:AG99"/>
    <mergeCell ref="B100:T100"/>
    <mergeCell ref="U100:AG100"/>
    <mergeCell ref="B101:T101"/>
    <mergeCell ref="U101:AG101"/>
    <mergeCell ref="B98:T98"/>
    <mergeCell ref="U98:AG98"/>
    <mergeCell ref="U94:AG94"/>
    <mergeCell ref="B95:T95"/>
    <mergeCell ref="U95:AG95"/>
    <mergeCell ref="B96:T96"/>
    <mergeCell ref="U96:AG96"/>
    <mergeCell ref="B97:T97"/>
    <mergeCell ref="U97:AG97"/>
    <mergeCell ref="Y86:AG86"/>
    <mergeCell ref="A87:E87"/>
    <mergeCell ref="F87:J87"/>
    <mergeCell ref="K87:Q87"/>
    <mergeCell ref="R87:X87"/>
    <mergeCell ref="Y87:AG87"/>
    <mergeCell ref="A82:I82"/>
    <mergeCell ref="J82:R82"/>
    <mergeCell ref="S82:AG82"/>
    <mergeCell ref="A85:E85"/>
    <mergeCell ref="F85:J85"/>
    <mergeCell ref="K85:Q85"/>
    <mergeCell ref="R85:X85"/>
    <mergeCell ref="Y85:AG85"/>
    <mergeCell ref="A86:E86"/>
    <mergeCell ref="F86:J86"/>
    <mergeCell ref="K86:Q86"/>
    <mergeCell ref="R86:X86"/>
    <mergeCell ref="B80:H80"/>
    <mergeCell ref="J80:R80"/>
    <mergeCell ref="S80:AG80"/>
    <mergeCell ref="B81:H81"/>
    <mergeCell ref="J81:R81"/>
    <mergeCell ref="S81:AG81"/>
    <mergeCell ref="B78:H78"/>
    <mergeCell ref="J78:R78"/>
    <mergeCell ref="S78:AG78"/>
    <mergeCell ref="B79:H79"/>
    <mergeCell ref="J79:R79"/>
    <mergeCell ref="S79:AG79"/>
    <mergeCell ref="A72:B72"/>
    <mergeCell ref="F72:G72"/>
    <mergeCell ref="B73:G73"/>
    <mergeCell ref="I73:AG73"/>
    <mergeCell ref="A75:V75"/>
    <mergeCell ref="A77:I77"/>
    <mergeCell ref="J77:R77"/>
    <mergeCell ref="S77:AG77"/>
    <mergeCell ref="A66:Z66"/>
    <mergeCell ref="B67:AF67"/>
    <mergeCell ref="A68:AG69"/>
    <mergeCell ref="A70:AG70"/>
    <mergeCell ref="A59:AG61"/>
    <mergeCell ref="A62:AF62"/>
    <mergeCell ref="B63:AF63"/>
    <mergeCell ref="A64:AG65"/>
    <mergeCell ref="A57:V57"/>
    <mergeCell ref="B58:Y58"/>
    <mergeCell ref="V56:AA56"/>
    <mergeCell ref="AB56:AF56"/>
    <mergeCell ref="B52:O52"/>
    <mergeCell ref="Q52:AG52"/>
    <mergeCell ref="B53:O53"/>
    <mergeCell ref="Q53:AG53"/>
    <mergeCell ref="A36:N36"/>
    <mergeCell ref="N40:Z40"/>
    <mergeCell ref="B47:L47"/>
    <mergeCell ref="B42:L42"/>
    <mergeCell ref="N42:AG42"/>
    <mergeCell ref="B39:L39"/>
    <mergeCell ref="N39:Z39"/>
    <mergeCell ref="B40:L40"/>
    <mergeCell ref="B41:L41"/>
    <mergeCell ref="N41:Z41"/>
    <mergeCell ref="B37:L37"/>
    <mergeCell ref="N37:AG37"/>
    <mergeCell ref="B38:L38"/>
    <mergeCell ref="N38:AG38"/>
    <mergeCell ref="N47:Z47"/>
    <mergeCell ref="A43:L43"/>
    <mergeCell ref="A44:AG45"/>
    <mergeCell ref="A46:R46"/>
    <mergeCell ref="A20:E25"/>
    <mergeCell ref="F20:K20"/>
    <mergeCell ref="L20:Q20"/>
    <mergeCell ref="R20:T20"/>
    <mergeCell ref="U20:AG20"/>
    <mergeCell ref="A35:N35"/>
    <mergeCell ref="B31:K31"/>
    <mergeCell ref="M31:AC31"/>
    <mergeCell ref="AD31:AG31"/>
    <mergeCell ref="A32:F33"/>
    <mergeCell ref="G32:J32"/>
    <mergeCell ref="K32:M32"/>
    <mergeCell ref="O32:P32"/>
    <mergeCell ref="R32:S32"/>
    <mergeCell ref="U32:AG32"/>
    <mergeCell ref="G33:J33"/>
    <mergeCell ref="F21:K21"/>
    <mergeCell ref="L21:Q21"/>
    <mergeCell ref="R21:T21"/>
    <mergeCell ref="U21:AG21"/>
    <mergeCell ref="F22:K22"/>
    <mergeCell ref="F24:K24"/>
    <mergeCell ref="L24:Q24"/>
    <mergeCell ref="R24:T24"/>
    <mergeCell ref="AI26:AM26"/>
    <mergeCell ref="A27:F28"/>
    <mergeCell ref="G27:L27"/>
    <mergeCell ref="M27:AG27"/>
    <mergeCell ref="G28:L28"/>
    <mergeCell ref="M28:AG28"/>
    <mergeCell ref="K33:M33"/>
    <mergeCell ref="O33:P33"/>
    <mergeCell ref="R33:S33"/>
    <mergeCell ref="U33:AG33"/>
    <mergeCell ref="B29:K29"/>
    <mergeCell ref="M29:AC29"/>
    <mergeCell ref="AD29:AG29"/>
    <mergeCell ref="B30:K30"/>
    <mergeCell ref="M30:AC30"/>
    <mergeCell ref="AD30:AG30"/>
    <mergeCell ref="A26:E26"/>
    <mergeCell ref="F26:AG26"/>
    <mergeCell ref="A19:E19"/>
    <mergeCell ref="F19:AG19"/>
    <mergeCell ref="B7:J7"/>
    <mergeCell ref="L7:AG7"/>
    <mergeCell ref="B8:J8"/>
    <mergeCell ref="L8:AG8"/>
    <mergeCell ref="B9:J12"/>
    <mergeCell ref="L9:M9"/>
    <mergeCell ref="L10:M10"/>
    <mergeCell ref="T11:AG11"/>
    <mergeCell ref="T12:AG12"/>
    <mergeCell ref="U24:AG24"/>
    <mergeCell ref="U23:AG23"/>
    <mergeCell ref="F25:K25"/>
    <mergeCell ref="L25:Q25"/>
    <mergeCell ref="R25:T25"/>
    <mergeCell ref="U25:AG25"/>
    <mergeCell ref="L22:Q22"/>
    <mergeCell ref="R22:T22"/>
    <mergeCell ref="U22:AG22"/>
    <mergeCell ref="F23:K23"/>
    <mergeCell ref="L23:Q23"/>
    <mergeCell ref="R23:T23"/>
    <mergeCell ref="A2:AG2"/>
    <mergeCell ref="A3:E3"/>
    <mergeCell ref="F3:AG3"/>
    <mergeCell ref="A4:AG4"/>
    <mergeCell ref="B6:J6"/>
    <mergeCell ref="M6:P6"/>
    <mergeCell ref="Q6:AG6"/>
    <mergeCell ref="A1:AG1"/>
    <mergeCell ref="B13:J16"/>
    <mergeCell ref="L13:M13"/>
    <mergeCell ref="L14:M14"/>
    <mergeCell ref="T15:AG15"/>
    <mergeCell ref="T16:AG16"/>
  </mergeCells>
  <phoneticPr fontId="9"/>
  <dataValidations count="4">
    <dataValidation type="list" allowBlank="1" showInputMessage="1" showErrorMessage="1" sqref="A87:E89" xr:uid="{458C1ADE-D1D5-44B5-8191-28D55C5179F7}">
      <formula1>#REF!</formula1>
    </dataValidation>
    <dataValidation type="list" allowBlank="1" showInputMessage="1" showErrorMessage="1" sqref="I73:AG73" xr:uid="{1883494A-925C-4477-A5F7-30D27C898DB3}">
      <formula1>$AL$69:$AL$73</formula1>
    </dataValidation>
    <dataValidation type="list" allowBlank="1" showInputMessage="1" showErrorMessage="1" sqref="N37:AG37 F19:AG19" xr:uid="{510068E4-074B-4E2E-AE29-37E55CE06663}">
      <formula1>$AJ$20:$AJ$21</formula1>
    </dataValidation>
    <dataValidation type="list" allowBlank="1" showInputMessage="1" showErrorMessage="1" sqref="A86:E86" xr:uid="{FF8CBCA7-BC0E-41D1-8587-040615B5486A}">
      <formula1>$AL$86:$AL$89</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4" max="32" man="1"/>
    <brk id="65" max="32" man="1"/>
    <brk id="10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539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31539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315395" r:id="rId6" name="Check Box 3">
              <controlPr defaultSize="0" autoFill="0" autoLine="0" autoPict="0">
                <anchor moveWithCells="1">
                  <from>
                    <xdr:col>0</xdr:col>
                    <xdr:colOff>99060</xdr:colOff>
                    <xdr:row>71</xdr:row>
                    <xdr:rowOff>22860</xdr:rowOff>
                  </from>
                  <to>
                    <xdr:col>2</xdr:col>
                    <xdr:colOff>22860</xdr:colOff>
                    <xdr:row>71</xdr:row>
                    <xdr:rowOff>297180</xdr:rowOff>
                  </to>
                </anchor>
              </controlPr>
            </control>
          </mc:Choice>
        </mc:AlternateContent>
        <mc:AlternateContent xmlns:mc="http://schemas.openxmlformats.org/markup-compatibility/2006">
          <mc:Choice Requires="x14">
            <control shapeId="315396" r:id="rId7" name="Check Box 4">
              <controlPr defaultSize="0" autoFill="0" autoLine="0" autoPict="0">
                <anchor moveWithCells="1">
                  <from>
                    <xdr:col>5</xdr:col>
                    <xdr:colOff>99060</xdr:colOff>
                    <xdr:row>71</xdr:row>
                    <xdr:rowOff>22860</xdr:rowOff>
                  </from>
                  <to>
                    <xdr:col>7</xdr:col>
                    <xdr:colOff>22860</xdr:colOff>
                    <xdr:row>71</xdr:row>
                    <xdr:rowOff>297180</xdr:rowOff>
                  </to>
                </anchor>
              </controlPr>
            </control>
          </mc:Choice>
        </mc:AlternateContent>
        <mc:AlternateContent xmlns:mc="http://schemas.openxmlformats.org/markup-compatibility/2006">
          <mc:Choice Requires="x14">
            <control shapeId="315397" r:id="rId8" name="Check Box 5">
              <controlPr defaultSize="0" autoFill="0" autoLine="0" autoPict="0">
                <anchor moveWithCells="1" sizeWithCells="1">
                  <from>
                    <xdr:col>11</xdr:col>
                    <xdr:colOff>106680</xdr:colOff>
                    <xdr:row>12</xdr:row>
                    <xdr:rowOff>30480</xdr:rowOff>
                  </from>
                  <to>
                    <xdr:col>13</xdr:col>
                    <xdr:colOff>45720</xdr:colOff>
                    <xdr:row>12</xdr:row>
                    <xdr:rowOff>297180</xdr:rowOff>
                  </to>
                </anchor>
              </controlPr>
            </control>
          </mc:Choice>
        </mc:AlternateContent>
        <mc:AlternateContent xmlns:mc="http://schemas.openxmlformats.org/markup-compatibility/2006">
          <mc:Choice Requires="x14">
            <control shapeId="315398"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315399" r:id="rId10" name="Check Box 7">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315400" r:id="rId11" name="Check Box 8">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315401" r:id="rId12" name="Check Box 9">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315402" r:id="rId13" name="Check Box 10">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315403" r:id="rId14" name="Check Box 11">
              <controlPr defaultSize="0" autoFill="0" autoLine="0" autoPict="0">
                <anchor moveWithCells="1">
                  <from>
                    <xdr:col>0</xdr:col>
                    <xdr:colOff>0</xdr:colOff>
                    <xdr:row>96</xdr:row>
                    <xdr:rowOff>144780</xdr:rowOff>
                  </from>
                  <to>
                    <xdr:col>1</xdr:col>
                    <xdr:colOff>106680</xdr:colOff>
                    <xdr:row>98</xdr:row>
                    <xdr:rowOff>45720</xdr:rowOff>
                  </to>
                </anchor>
              </controlPr>
            </control>
          </mc:Choice>
        </mc:AlternateContent>
        <mc:AlternateContent xmlns:mc="http://schemas.openxmlformats.org/markup-compatibility/2006">
          <mc:Choice Requires="x14">
            <control shapeId="315404" r:id="rId15" name="Check Box 12">
              <controlPr defaultSize="0" autoFill="0" autoLine="0" autoPict="0">
                <anchor moveWithCells="1">
                  <from>
                    <xdr:col>0</xdr:col>
                    <xdr:colOff>0</xdr:colOff>
                    <xdr:row>97</xdr:row>
                    <xdr:rowOff>144780</xdr:rowOff>
                  </from>
                  <to>
                    <xdr:col>1</xdr:col>
                    <xdr:colOff>106680</xdr:colOff>
                    <xdr:row>99</xdr:row>
                    <xdr:rowOff>45720</xdr:rowOff>
                  </to>
                </anchor>
              </controlPr>
            </control>
          </mc:Choice>
        </mc:AlternateContent>
        <mc:AlternateContent xmlns:mc="http://schemas.openxmlformats.org/markup-compatibility/2006">
          <mc:Choice Requires="x14">
            <control shapeId="315406" r:id="rId16" name="Check Box 14">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315407" r:id="rId17" name="Check Box 15">
              <controlPr defaultSize="0" autoFill="0" autoLine="0" autoPict="0">
                <anchor moveWithCells="1">
                  <from>
                    <xdr:col>0</xdr:col>
                    <xdr:colOff>0</xdr:colOff>
                    <xdr:row>92</xdr:row>
                    <xdr:rowOff>144780</xdr:rowOff>
                  </from>
                  <to>
                    <xdr:col>1</xdr:col>
                    <xdr:colOff>106680</xdr:colOff>
                    <xdr:row>94</xdr:row>
                    <xdr:rowOff>45720</xdr:rowOff>
                  </to>
                </anchor>
              </controlPr>
            </control>
          </mc:Choice>
        </mc:AlternateContent>
        <mc:AlternateContent xmlns:mc="http://schemas.openxmlformats.org/markup-compatibility/2006">
          <mc:Choice Requires="x14">
            <control shapeId="315408" r:id="rId18" name="Check Box 16">
              <controlPr defaultSize="0" autoFill="0" autoLine="0" autoPict="0">
                <anchor moveWithCells="1">
                  <from>
                    <xdr:col>0</xdr:col>
                    <xdr:colOff>0</xdr:colOff>
                    <xdr:row>93</xdr:row>
                    <xdr:rowOff>144780</xdr:rowOff>
                  </from>
                  <to>
                    <xdr:col>1</xdr:col>
                    <xdr:colOff>106680</xdr:colOff>
                    <xdr:row>95</xdr:row>
                    <xdr:rowOff>45720</xdr:rowOff>
                  </to>
                </anchor>
              </controlPr>
            </control>
          </mc:Choice>
        </mc:AlternateContent>
        <mc:AlternateContent xmlns:mc="http://schemas.openxmlformats.org/markup-compatibility/2006">
          <mc:Choice Requires="x14">
            <control shapeId="315409" r:id="rId19" name="Check Box 17">
              <controlPr defaultSize="0" autoFill="0" autoLine="0" autoPict="0">
                <anchor moveWithCells="1">
                  <from>
                    <xdr:col>0</xdr:col>
                    <xdr:colOff>0</xdr:colOff>
                    <xdr:row>94</xdr:row>
                    <xdr:rowOff>144780</xdr:rowOff>
                  </from>
                  <to>
                    <xdr:col>1</xdr:col>
                    <xdr:colOff>106680</xdr:colOff>
                    <xdr:row>96</xdr:row>
                    <xdr:rowOff>45720</xdr:rowOff>
                  </to>
                </anchor>
              </controlPr>
            </control>
          </mc:Choice>
        </mc:AlternateContent>
        <mc:AlternateContent xmlns:mc="http://schemas.openxmlformats.org/markup-compatibility/2006">
          <mc:Choice Requires="x14">
            <control shapeId="315410" r:id="rId20" name="Check Box 18">
              <controlPr defaultSize="0" autoFill="0" autoLine="0" autoPict="0">
                <anchor moveWithCells="1">
                  <from>
                    <xdr:col>0</xdr:col>
                    <xdr:colOff>0</xdr:colOff>
                    <xdr:row>95</xdr:row>
                    <xdr:rowOff>144780</xdr:rowOff>
                  </from>
                  <to>
                    <xdr:col>1</xdr:col>
                    <xdr:colOff>106680</xdr:colOff>
                    <xdr:row>97</xdr:row>
                    <xdr:rowOff>45720</xdr:rowOff>
                  </to>
                </anchor>
              </controlPr>
            </control>
          </mc:Choice>
        </mc:AlternateContent>
        <mc:AlternateContent xmlns:mc="http://schemas.openxmlformats.org/markup-compatibility/2006">
          <mc:Choice Requires="x14">
            <control shapeId="315411" r:id="rId21" name="Check Box 19">
              <controlPr defaultSize="0" autoFill="0" autoLine="0" autoPict="0">
                <anchor moveWithCells="1">
                  <from>
                    <xdr:col>0</xdr:col>
                    <xdr:colOff>0</xdr:colOff>
                    <xdr:row>96</xdr:row>
                    <xdr:rowOff>144780</xdr:rowOff>
                  </from>
                  <to>
                    <xdr:col>1</xdr:col>
                    <xdr:colOff>106680</xdr:colOff>
                    <xdr:row>98</xdr:row>
                    <xdr:rowOff>45720</xdr:rowOff>
                  </to>
                </anchor>
              </controlPr>
            </control>
          </mc:Choice>
        </mc:AlternateContent>
        <mc:AlternateContent xmlns:mc="http://schemas.openxmlformats.org/markup-compatibility/2006">
          <mc:Choice Requires="x14">
            <control shapeId="315413" r:id="rId22" name="Check Box 21">
              <controlPr defaultSize="0" autoFill="0" autoLine="0" autoPict="0">
                <anchor moveWithCells="1">
                  <from>
                    <xdr:col>0</xdr:col>
                    <xdr:colOff>0</xdr:colOff>
                    <xdr:row>98</xdr:row>
                    <xdr:rowOff>144780</xdr:rowOff>
                  </from>
                  <to>
                    <xdr:col>1</xdr:col>
                    <xdr:colOff>106680</xdr:colOff>
                    <xdr:row>100</xdr:row>
                    <xdr:rowOff>45720</xdr:rowOff>
                  </to>
                </anchor>
              </controlPr>
            </control>
          </mc:Choice>
        </mc:AlternateContent>
        <mc:AlternateContent xmlns:mc="http://schemas.openxmlformats.org/markup-compatibility/2006">
          <mc:Choice Requires="x14">
            <control shapeId="315415" r:id="rId23" name="Check Box 23">
              <controlPr defaultSize="0" autoFill="0" autoLine="0" autoPict="0">
                <anchor moveWithCells="1">
                  <from>
                    <xdr:col>0</xdr:col>
                    <xdr:colOff>0</xdr:colOff>
                    <xdr:row>99</xdr:row>
                    <xdr:rowOff>144780</xdr:rowOff>
                  </from>
                  <to>
                    <xdr:col>1</xdr:col>
                    <xdr:colOff>106680</xdr:colOff>
                    <xdr:row>101</xdr:row>
                    <xdr:rowOff>60960</xdr:rowOff>
                  </to>
                </anchor>
              </controlPr>
            </control>
          </mc:Choice>
        </mc:AlternateContent>
        <mc:AlternateContent xmlns:mc="http://schemas.openxmlformats.org/markup-compatibility/2006">
          <mc:Choice Requires="x14">
            <control shapeId="315416" r:id="rId24" name="Check Box 24">
              <controlPr defaultSize="0" autoFill="0" autoLine="0" autoPict="0">
                <anchor moveWithCells="1">
                  <from>
                    <xdr:col>0</xdr:col>
                    <xdr:colOff>0</xdr:colOff>
                    <xdr:row>99</xdr:row>
                    <xdr:rowOff>144780</xdr:rowOff>
                  </from>
                  <to>
                    <xdr:col>1</xdr:col>
                    <xdr:colOff>106680</xdr:colOff>
                    <xdr:row>101</xdr:row>
                    <xdr:rowOff>60960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AE4A-3047-476E-B130-0949DB502553}">
  <sheetPr>
    <tabColor rgb="FFFFC000"/>
    <pageSetUpPr fitToPage="1"/>
  </sheetPr>
  <dimension ref="A1:BR92"/>
  <sheetViews>
    <sheetView showZeros="0" view="pageBreakPreview" topLeftCell="A34"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59" t="s">
        <v>776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row>
    <row r="2" spans="1:34" ht="25.5" customHeight="1">
      <c r="A2" s="827" t="s">
        <v>64</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4" s="27" customFormat="1"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462"/>
    </row>
    <row r="4" spans="1:34" s="27" customFormat="1" ht="25.2" customHeight="1" thickBot="1">
      <c r="A4" s="1289" t="s">
        <v>84</v>
      </c>
      <c r="B4" s="1290"/>
      <c r="C4" s="1290"/>
      <c r="D4" s="1290"/>
      <c r="E4" s="1290"/>
      <c r="F4" s="1291">
        <f>'1 交付申請'!V10</f>
        <v>0</v>
      </c>
      <c r="G4" s="1291"/>
      <c r="H4" s="1291"/>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2"/>
    </row>
    <row r="5" spans="1:34" ht="7.95" customHeight="1">
      <c r="A5" s="904"/>
      <c r="B5" s="904"/>
      <c r="C5" s="904"/>
      <c r="D5" s="904"/>
      <c r="E5" s="904"/>
      <c r="F5" s="904"/>
      <c r="G5" s="904"/>
      <c r="H5" s="904"/>
      <c r="I5" s="904"/>
      <c r="J5" s="904"/>
      <c r="K5" s="904"/>
      <c r="L5" s="904"/>
      <c r="M5" s="904"/>
      <c r="N5" s="904"/>
      <c r="O5" s="904"/>
      <c r="P5" s="904"/>
      <c r="Q5" s="904"/>
      <c r="R5" s="904"/>
      <c r="S5" s="904"/>
      <c r="T5" s="904"/>
      <c r="U5" s="904"/>
      <c r="V5" s="904"/>
      <c r="W5" s="904"/>
      <c r="X5" s="904"/>
      <c r="Y5" s="904"/>
      <c r="Z5" s="904"/>
      <c r="AA5" s="904"/>
      <c r="AB5" s="904"/>
      <c r="AC5" s="904"/>
      <c r="AD5" s="904"/>
      <c r="AE5" s="904"/>
      <c r="AF5" s="904"/>
      <c r="AG5" s="904"/>
    </row>
    <row r="6" spans="1:34" ht="25.2" customHeight="1" thickBot="1">
      <c r="A6" s="6" t="s">
        <v>697</v>
      </c>
      <c r="B6"/>
      <c r="C6"/>
      <c r="D6"/>
      <c r="E6"/>
      <c r="F6"/>
      <c r="G6"/>
      <c r="H6"/>
      <c r="I6"/>
      <c r="J6"/>
      <c r="K6"/>
      <c r="L6"/>
      <c r="M6"/>
      <c r="N6"/>
      <c r="O6"/>
      <c r="P6"/>
      <c r="Q6"/>
      <c r="R6"/>
      <c r="S6"/>
      <c r="T6"/>
      <c r="U6"/>
      <c r="V6"/>
      <c r="W6"/>
      <c r="X6"/>
      <c r="Y6"/>
      <c r="Z6"/>
      <c r="AA6"/>
      <c r="AB6"/>
      <c r="AC6"/>
      <c r="AD6"/>
      <c r="AE6"/>
      <c r="AF6"/>
      <c r="AG6"/>
    </row>
    <row r="7" spans="1:34" ht="25.2" customHeight="1">
      <c r="A7" s="210"/>
      <c r="B7" s="1018" t="s">
        <v>7</v>
      </c>
      <c r="C7" s="1018"/>
      <c r="D7" s="1018"/>
      <c r="E7" s="1018"/>
      <c r="F7" s="1018"/>
      <c r="G7" s="1018"/>
      <c r="H7" s="1018"/>
      <c r="I7" s="1018"/>
      <c r="J7" s="1018"/>
      <c r="K7" s="211"/>
      <c r="L7" s="567" t="s">
        <v>219</v>
      </c>
      <c r="M7" s="1420"/>
      <c r="N7" s="1420"/>
      <c r="O7" s="1420"/>
      <c r="P7" s="1420"/>
      <c r="Q7" s="1421"/>
      <c r="R7" s="1421"/>
      <c r="S7" s="1421"/>
      <c r="T7" s="1421"/>
      <c r="U7" s="1421"/>
      <c r="V7" s="1421"/>
      <c r="W7" s="1421"/>
      <c r="X7" s="1421"/>
      <c r="Y7" s="1421"/>
      <c r="Z7" s="1421"/>
      <c r="AA7" s="1421"/>
      <c r="AB7" s="1421"/>
      <c r="AC7" s="1421"/>
      <c r="AD7" s="1421"/>
      <c r="AE7" s="1421"/>
      <c r="AF7" s="1421"/>
      <c r="AG7" s="1422"/>
    </row>
    <row r="8" spans="1:34" ht="25.2" customHeight="1">
      <c r="A8" s="265"/>
      <c r="B8" s="1415" t="s">
        <v>348</v>
      </c>
      <c r="C8" s="1415"/>
      <c r="D8" s="1415"/>
      <c r="E8" s="1415"/>
      <c r="F8" s="1415"/>
      <c r="G8" s="1415"/>
      <c r="H8" s="1415"/>
      <c r="I8" s="1415"/>
      <c r="J8" s="1415"/>
      <c r="K8" s="266"/>
      <c r="L8" s="1378"/>
      <c r="M8" s="1379"/>
      <c r="N8" s="1379"/>
      <c r="O8" s="1379"/>
      <c r="P8" s="1379"/>
      <c r="Q8" s="1379"/>
      <c r="R8" s="1379"/>
      <c r="S8" s="1379"/>
      <c r="T8" s="1379"/>
      <c r="U8" s="1379"/>
      <c r="V8" s="1379"/>
      <c r="W8" s="1379"/>
      <c r="X8" s="1379"/>
      <c r="Y8" s="1379"/>
      <c r="Z8" s="1379"/>
      <c r="AA8" s="1379"/>
      <c r="AB8" s="1379"/>
      <c r="AC8" s="1379"/>
      <c r="AD8" s="1379"/>
      <c r="AE8" s="1379"/>
      <c r="AF8" s="1379"/>
      <c r="AG8" s="1380"/>
    </row>
    <row r="9" spans="1:34" ht="25.2" customHeight="1">
      <c r="A9" s="265"/>
      <c r="B9" s="1415" t="s">
        <v>347</v>
      </c>
      <c r="C9" s="1415"/>
      <c r="D9" s="1415"/>
      <c r="E9" s="1415"/>
      <c r="F9" s="1415"/>
      <c r="G9" s="1415"/>
      <c r="H9" s="1415"/>
      <c r="I9" s="1415"/>
      <c r="J9" s="1415"/>
      <c r="K9" s="213"/>
      <c r="L9" s="1378"/>
      <c r="M9" s="1379"/>
      <c r="N9" s="1379"/>
      <c r="O9" s="1379"/>
      <c r="P9" s="1379"/>
      <c r="Q9" s="1379"/>
      <c r="R9" s="1379"/>
      <c r="S9" s="1379"/>
      <c r="T9" s="1379"/>
      <c r="U9" s="1379"/>
      <c r="V9" s="1379"/>
      <c r="W9" s="1379"/>
      <c r="X9" s="1379"/>
      <c r="Y9" s="1379"/>
      <c r="Z9" s="1379"/>
      <c r="AA9" s="1379"/>
      <c r="AB9" s="1379"/>
      <c r="AC9" s="1379"/>
      <c r="AD9" s="1379"/>
      <c r="AE9" s="1379"/>
      <c r="AF9" s="1379"/>
      <c r="AG9" s="1380"/>
    </row>
    <row r="10" spans="1:34" ht="25.2" customHeight="1">
      <c r="A10" s="269"/>
      <c r="B10" s="1295" t="s">
        <v>354</v>
      </c>
      <c r="C10" s="1295"/>
      <c r="D10" s="1295"/>
      <c r="E10" s="1295"/>
      <c r="F10" s="1295"/>
      <c r="G10" s="1295"/>
      <c r="H10" s="1295"/>
      <c r="I10" s="1295"/>
      <c r="J10" s="1295"/>
      <c r="K10" s="377"/>
      <c r="L10" s="1307"/>
      <c r="M10" s="1308"/>
      <c r="N10" s="376" t="s">
        <v>353</v>
      </c>
      <c r="O10" s="376"/>
      <c r="P10" s="228"/>
      <c r="Q10" s="228"/>
      <c r="R10" s="228"/>
      <c r="S10" s="228"/>
      <c r="T10" s="228"/>
      <c r="U10" s="228"/>
      <c r="V10" s="313"/>
      <c r="W10" s="313"/>
      <c r="X10" s="313"/>
      <c r="Y10" s="313"/>
      <c r="Z10" s="313"/>
      <c r="AA10" s="313"/>
      <c r="AB10" s="313"/>
      <c r="AC10" s="313"/>
      <c r="AD10" s="375"/>
      <c r="AE10" s="228"/>
      <c r="AF10" s="375"/>
      <c r="AG10" s="374"/>
    </row>
    <row r="11" spans="1:34" ht="25.2" customHeight="1">
      <c r="A11" s="323"/>
      <c r="B11" s="1296"/>
      <c r="C11" s="1296"/>
      <c r="D11" s="1296"/>
      <c r="E11" s="1296"/>
      <c r="F11" s="1296"/>
      <c r="G11" s="1296"/>
      <c r="H11" s="1296"/>
      <c r="I11" s="1296"/>
      <c r="J11" s="1296"/>
      <c r="K11" s="371"/>
      <c r="L11" s="1309"/>
      <c r="M11" s="1310"/>
      <c r="N11" s="373" t="s">
        <v>351</v>
      </c>
      <c r="O11" s="373"/>
      <c r="P11" s="373"/>
      <c r="Q11" s="373"/>
      <c r="R11" s="373"/>
      <c r="S11" s="373"/>
      <c r="T11" s="373"/>
      <c r="U11" s="373"/>
      <c r="V11" s="373"/>
      <c r="W11" s="373"/>
      <c r="X11" s="373"/>
      <c r="Y11" s="373"/>
      <c r="Z11" s="373"/>
      <c r="AA11" s="373"/>
      <c r="AB11" s="372"/>
      <c r="AC11" s="372"/>
      <c r="AD11" s="372"/>
      <c r="AE11" s="373"/>
      <c r="AF11" s="372"/>
      <c r="AG11" s="362"/>
    </row>
    <row r="12" spans="1:34" ht="25.2" customHeight="1">
      <c r="A12" s="323"/>
      <c r="B12" s="1296"/>
      <c r="C12" s="1296"/>
      <c r="D12" s="1296"/>
      <c r="E12" s="1296"/>
      <c r="F12" s="1296"/>
      <c r="G12" s="1296"/>
      <c r="H12" s="1296"/>
      <c r="I12" s="1296"/>
      <c r="J12" s="1296"/>
      <c r="K12" s="371"/>
      <c r="L12" s="370"/>
      <c r="M12" s="369" t="s">
        <v>350</v>
      </c>
      <c r="N12" s="368"/>
      <c r="O12" s="368"/>
      <c r="P12" s="368"/>
      <c r="Q12" s="368"/>
      <c r="R12" s="368"/>
      <c r="S12" s="367"/>
      <c r="T12" s="1311"/>
      <c r="U12" s="1312"/>
      <c r="V12" s="1312"/>
      <c r="W12" s="1312"/>
      <c r="X12" s="1312"/>
      <c r="Y12" s="1312"/>
      <c r="Z12" s="1312"/>
      <c r="AA12" s="1312"/>
      <c r="AB12" s="1312"/>
      <c r="AC12" s="1312"/>
      <c r="AD12" s="1312"/>
      <c r="AE12" s="1312"/>
      <c r="AF12" s="1312"/>
      <c r="AG12" s="1313"/>
    </row>
    <row r="13" spans="1:34" ht="25.2" customHeight="1">
      <c r="A13" s="358"/>
      <c r="B13" s="1297"/>
      <c r="C13" s="1297"/>
      <c r="D13" s="1297"/>
      <c r="E13" s="1297"/>
      <c r="F13" s="1297"/>
      <c r="G13" s="1297"/>
      <c r="H13" s="1297"/>
      <c r="I13" s="1297"/>
      <c r="J13" s="1297"/>
      <c r="K13" s="366"/>
      <c r="L13" s="7"/>
      <c r="M13" s="365" t="s">
        <v>349</v>
      </c>
      <c r="N13" s="8"/>
      <c r="O13" s="8"/>
      <c r="P13" s="8"/>
      <c r="Q13" s="8"/>
      <c r="R13" s="8"/>
      <c r="S13" s="364"/>
      <c r="T13" s="1436"/>
      <c r="U13" s="1437"/>
      <c r="V13" s="1437"/>
      <c r="W13" s="1437"/>
      <c r="X13" s="1437"/>
      <c r="Y13" s="1437"/>
      <c r="Z13" s="1437"/>
      <c r="AA13" s="1437"/>
      <c r="AB13" s="1437"/>
      <c r="AC13" s="1437"/>
      <c r="AD13" s="1437"/>
      <c r="AE13" s="1437"/>
      <c r="AF13" s="1437"/>
      <c r="AG13" s="1438"/>
    </row>
    <row r="14" spans="1:34" ht="25.2" customHeight="1">
      <c r="A14" s="269"/>
      <c r="B14" s="1295" t="s">
        <v>346</v>
      </c>
      <c r="C14" s="1295"/>
      <c r="D14" s="1295"/>
      <c r="E14" s="1295"/>
      <c r="F14" s="1295"/>
      <c r="G14" s="1295"/>
      <c r="H14" s="1295"/>
      <c r="I14" s="1295"/>
      <c r="J14" s="1295"/>
      <c r="K14" s="377"/>
      <c r="L14" s="1307"/>
      <c r="M14" s="1308"/>
      <c r="N14" s="376" t="s">
        <v>345</v>
      </c>
      <c r="O14" s="376"/>
      <c r="P14" s="228"/>
      <c r="Q14" s="228"/>
      <c r="R14" s="228"/>
      <c r="S14" s="228"/>
      <c r="T14" s="228"/>
      <c r="U14" s="228"/>
      <c r="V14" s="313"/>
      <c r="W14" s="313"/>
      <c r="X14" s="313"/>
      <c r="Y14" s="313"/>
      <c r="Z14" s="313"/>
      <c r="AA14" s="313"/>
      <c r="AB14" s="313"/>
      <c r="AC14" s="313"/>
      <c r="AD14" s="375"/>
      <c r="AE14" s="228"/>
      <c r="AF14" s="375"/>
      <c r="AG14" s="374"/>
    </row>
    <row r="15" spans="1:34" ht="25.2" customHeight="1">
      <c r="A15" s="323"/>
      <c r="B15" s="1296"/>
      <c r="C15" s="1296"/>
      <c r="D15" s="1296"/>
      <c r="E15" s="1296"/>
      <c r="F15" s="1296"/>
      <c r="G15" s="1296"/>
      <c r="H15" s="1296"/>
      <c r="I15" s="1296"/>
      <c r="J15" s="1296"/>
      <c r="K15" s="371"/>
      <c r="L15" s="1309"/>
      <c r="M15" s="1310"/>
      <c r="N15" s="373" t="s">
        <v>344</v>
      </c>
      <c r="O15" s="373"/>
      <c r="P15" s="373"/>
      <c r="Q15" s="373"/>
      <c r="R15" s="373"/>
      <c r="S15" s="373"/>
      <c r="T15" s="373"/>
      <c r="U15" s="373"/>
      <c r="V15" s="373"/>
      <c r="W15" s="373"/>
      <c r="X15" s="373"/>
      <c r="Y15" s="373"/>
      <c r="Z15" s="373"/>
      <c r="AA15" s="373"/>
      <c r="AB15" s="372"/>
      <c r="AC15" s="372"/>
      <c r="AD15" s="372"/>
      <c r="AE15" s="373"/>
      <c r="AF15" s="372"/>
      <c r="AG15" s="362"/>
    </row>
    <row r="16" spans="1:34" ht="25.2" customHeight="1">
      <c r="A16" s="323"/>
      <c r="B16" s="1296"/>
      <c r="C16" s="1296"/>
      <c r="D16" s="1296"/>
      <c r="E16" s="1296"/>
      <c r="F16" s="1296"/>
      <c r="G16" s="1296"/>
      <c r="H16" s="1296"/>
      <c r="I16" s="1296"/>
      <c r="J16" s="1296"/>
      <c r="K16" s="371"/>
      <c r="L16" s="370"/>
      <c r="M16" s="369" t="s">
        <v>343</v>
      </c>
      <c r="N16" s="368"/>
      <c r="O16" s="368"/>
      <c r="P16" s="368"/>
      <c r="Q16" s="368"/>
      <c r="R16" s="368"/>
      <c r="S16" s="367"/>
      <c r="T16" s="1311"/>
      <c r="U16" s="1312"/>
      <c r="V16" s="1312"/>
      <c r="W16" s="1312"/>
      <c r="X16" s="1312"/>
      <c r="Y16" s="1312"/>
      <c r="Z16" s="1312"/>
      <c r="AA16" s="1312"/>
      <c r="AB16" s="1312"/>
      <c r="AC16" s="1312"/>
      <c r="AD16" s="1312"/>
      <c r="AE16" s="1312"/>
      <c r="AF16" s="1312"/>
      <c r="AG16" s="1313"/>
    </row>
    <row r="17" spans="1:43" ht="25.2" customHeight="1" thickBot="1">
      <c r="A17" s="568"/>
      <c r="B17" s="1441"/>
      <c r="C17" s="1441"/>
      <c r="D17" s="1441"/>
      <c r="E17" s="1441"/>
      <c r="F17" s="1441"/>
      <c r="G17" s="1441"/>
      <c r="H17" s="1441"/>
      <c r="I17" s="1441"/>
      <c r="J17" s="1441"/>
      <c r="K17" s="569"/>
      <c r="L17" s="570"/>
      <c r="M17" s="571" t="s">
        <v>342</v>
      </c>
      <c r="N17" s="206"/>
      <c r="O17" s="206"/>
      <c r="P17" s="206"/>
      <c r="Q17" s="206"/>
      <c r="R17" s="206"/>
      <c r="S17" s="572"/>
      <c r="T17" s="1301"/>
      <c r="U17" s="1302"/>
      <c r="V17" s="1302"/>
      <c r="W17" s="1302"/>
      <c r="X17" s="1302"/>
      <c r="Y17" s="1302"/>
      <c r="Z17" s="1302"/>
      <c r="AA17" s="1302"/>
      <c r="AB17" s="1302"/>
      <c r="AC17" s="1302"/>
      <c r="AD17" s="1302"/>
      <c r="AE17" s="1302"/>
      <c r="AF17" s="1302"/>
      <c r="AG17" s="1303"/>
      <c r="AH17" s="1"/>
    </row>
    <row r="18" spans="1:43" ht="9.6" customHeight="1"/>
    <row r="19" spans="1:43" s="27" customFormat="1" ht="25.2" customHeight="1" thickBot="1">
      <c r="A19" s="6" t="s">
        <v>694</v>
      </c>
      <c r="B19" s="526"/>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462"/>
    </row>
    <row r="20" spans="1:43" s="27" customFormat="1" ht="24.6" customHeight="1" thickBot="1">
      <c r="A20" s="828" t="s">
        <v>633</v>
      </c>
      <c r="B20" s="829"/>
      <c r="C20" s="829"/>
      <c r="D20" s="829"/>
      <c r="E20" s="829"/>
      <c r="F20" s="829"/>
      <c r="G20" s="829"/>
      <c r="H20" s="829"/>
      <c r="I20" s="830"/>
      <c r="J20" s="1552"/>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4"/>
      <c r="AH20" s="462"/>
      <c r="AI20" s="1"/>
      <c r="AJ20" s="1" t="s">
        <v>327</v>
      </c>
      <c r="AK20" s="1"/>
      <c r="AL20" s="1"/>
      <c r="AM20" s="1"/>
      <c r="AN20" s="1"/>
      <c r="AO20" s="1"/>
    </row>
    <row r="21" spans="1:43" s="27" customFormat="1" ht="24.6" customHeight="1">
      <c r="A21" s="1337" t="s">
        <v>769</v>
      </c>
      <c r="B21" s="1338"/>
      <c r="C21" s="1338"/>
      <c r="D21" s="1338"/>
      <c r="E21" s="1338"/>
      <c r="F21" s="1338"/>
      <c r="G21" s="1338"/>
      <c r="H21" s="1338"/>
      <c r="I21" s="1338"/>
      <c r="J21" s="1338"/>
      <c r="K21" s="1338"/>
      <c r="L21" s="1338"/>
      <c r="M21" s="1338"/>
      <c r="N21" s="1338"/>
      <c r="O21" s="1338"/>
      <c r="P21" s="1338"/>
      <c r="Q21" s="1338"/>
      <c r="R21" s="1338"/>
      <c r="S21" s="1338"/>
      <c r="T21" s="1338"/>
      <c r="U21" s="1338"/>
      <c r="V21" s="1338"/>
      <c r="W21" s="1338"/>
      <c r="X21" s="1338"/>
      <c r="Y21" s="1338"/>
      <c r="Z21" s="1338"/>
      <c r="AA21" s="322"/>
      <c r="AB21" s="322"/>
      <c r="AC21" s="322"/>
      <c r="AD21" s="322"/>
      <c r="AE21" s="322"/>
      <c r="AF21" s="322"/>
      <c r="AG21" s="321"/>
      <c r="AH21" s="462"/>
      <c r="AI21" s="1"/>
      <c r="AJ21" s="1"/>
      <c r="AK21" s="1"/>
      <c r="AL21" s="1"/>
      <c r="AM21" s="1"/>
      <c r="AN21" s="1"/>
      <c r="AO21" s="1"/>
    </row>
    <row r="22" spans="1:43" ht="25.5" customHeight="1">
      <c r="A22" s="1566" t="s">
        <v>422</v>
      </c>
      <c r="B22" s="1383"/>
      <c r="C22" s="1383"/>
      <c r="D22" s="1383"/>
      <c r="E22" s="1383"/>
      <c r="F22" s="1383"/>
      <c r="G22" s="1383"/>
      <c r="H22" s="1383"/>
      <c r="I22" s="1384"/>
      <c r="J22" s="1556"/>
      <c r="K22" s="1557"/>
      <c r="L22" s="1557"/>
      <c r="M22" s="1557"/>
      <c r="N22" s="1557"/>
      <c r="O22" s="1557"/>
      <c r="P22" s="1557"/>
      <c r="Q22" s="1557"/>
      <c r="R22" s="1557"/>
      <c r="S22" s="1557"/>
      <c r="T22" s="1557"/>
      <c r="U22" s="1557"/>
      <c r="V22" s="1557"/>
      <c r="W22" s="1557"/>
      <c r="X22" s="1557"/>
      <c r="Y22" s="1557"/>
      <c r="Z22" s="1557"/>
      <c r="AA22" s="1557"/>
      <c r="AB22" s="1557"/>
      <c r="AC22" s="1557"/>
      <c r="AD22" s="1557"/>
      <c r="AE22" s="1557"/>
      <c r="AF22" s="1557"/>
      <c r="AG22" s="1558"/>
      <c r="AJ22" s="1" t="s">
        <v>286</v>
      </c>
      <c r="AM22" s="409"/>
      <c r="AN22" s="409"/>
      <c r="AO22" s="409"/>
      <c r="AP22" s="409"/>
      <c r="AQ22" s="409"/>
    </row>
    <row r="23" spans="1:43" ht="25.5" customHeight="1">
      <c r="A23" s="1566" t="s">
        <v>421</v>
      </c>
      <c r="B23" s="1383"/>
      <c r="C23" s="1383"/>
      <c r="D23" s="1383"/>
      <c r="E23" s="1383"/>
      <c r="F23" s="1383"/>
      <c r="G23" s="1383"/>
      <c r="H23" s="1383"/>
      <c r="I23" s="1384"/>
      <c r="J23" s="728"/>
      <c r="K23" s="729"/>
      <c r="L23" s="729"/>
      <c r="M23" s="729"/>
      <c r="N23" s="729"/>
      <c r="O23" s="729"/>
      <c r="P23" s="729"/>
      <c r="Q23" s="729"/>
      <c r="R23" s="729"/>
      <c r="S23" s="729"/>
      <c r="T23" s="729"/>
      <c r="U23" s="729"/>
      <c r="V23" s="729"/>
      <c r="W23" s="729"/>
      <c r="X23" s="729"/>
      <c r="Y23" s="729"/>
      <c r="Z23" s="729"/>
      <c r="AA23" s="729"/>
      <c r="AB23" s="729"/>
      <c r="AC23" s="729"/>
      <c r="AD23" s="729"/>
      <c r="AE23" s="729"/>
      <c r="AF23" s="729"/>
      <c r="AG23" s="730"/>
      <c r="AH23" s="1"/>
      <c r="AI23" s="409"/>
      <c r="AJ23" s="1" t="s">
        <v>420</v>
      </c>
      <c r="AM23" s="409"/>
      <c r="AN23" s="409"/>
      <c r="AO23" s="409"/>
      <c r="AP23" s="409"/>
      <c r="AQ23" s="409"/>
    </row>
    <row r="24" spans="1:43" ht="25.5" customHeight="1">
      <c r="A24" s="1566" t="s">
        <v>416</v>
      </c>
      <c r="B24" s="1383"/>
      <c r="C24" s="1383"/>
      <c r="D24" s="1383"/>
      <c r="E24" s="1383"/>
      <c r="F24" s="1383"/>
      <c r="G24" s="1383"/>
      <c r="H24" s="1383"/>
      <c r="I24" s="1384"/>
      <c r="J24" s="728"/>
      <c r="K24" s="729"/>
      <c r="L24" s="729"/>
      <c r="M24" s="729"/>
      <c r="N24" s="729"/>
      <c r="O24" s="729"/>
      <c r="P24" s="729"/>
      <c r="Q24" s="729"/>
      <c r="R24" s="729"/>
      <c r="S24" s="729"/>
      <c r="T24" s="729"/>
      <c r="U24" s="729"/>
      <c r="V24" s="729"/>
      <c r="W24" s="729"/>
      <c r="X24" s="729"/>
      <c r="Y24" s="729"/>
      <c r="Z24" s="729"/>
      <c r="AA24" s="729"/>
      <c r="AB24" s="729"/>
      <c r="AC24" s="729"/>
      <c r="AD24" s="729"/>
      <c r="AE24" s="729"/>
      <c r="AF24" s="729"/>
      <c r="AG24" s="730"/>
      <c r="AH24" s="1"/>
      <c r="AI24" s="409"/>
      <c r="AJ24" s="1" t="s">
        <v>419</v>
      </c>
      <c r="AM24" s="409"/>
      <c r="AN24" s="409"/>
      <c r="AO24" s="409"/>
      <c r="AP24" s="409"/>
      <c r="AQ24" s="409"/>
    </row>
    <row r="25" spans="1:43" ht="33" customHeight="1" thickBot="1">
      <c r="A25" s="875" t="s">
        <v>418</v>
      </c>
      <c r="B25" s="876"/>
      <c r="C25" s="876"/>
      <c r="D25" s="876"/>
      <c r="E25" s="876"/>
      <c r="F25" s="876"/>
      <c r="G25" s="876"/>
      <c r="H25" s="876"/>
      <c r="I25" s="877"/>
      <c r="J25" s="733"/>
      <c r="K25" s="734"/>
      <c r="L25" s="734"/>
      <c r="M25" s="734"/>
      <c r="N25" s="734"/>
      <c r="O25" s="734"/>
      <c r="P25" s="734"/>
      <c r="Q25" s="734"/>
      <c r="R25" s="734"/>
      <c r="S25" s="734"/>
      <c r="T25" s="734"/>
      <c r="U25" s="734"/>
      <c r="V25" s="734"/>
      <c r="W25" s="1567" t="s">
        <v>305</v>
      </c>
      <c r="X25" s="1567"/>
      <c r="Y25" s="1567"/>
      <c r="Z25" s="1567"/>
      <c r="AA25" s="595"/>
      <c r="AB25" s="595"/>
      <c r="AC25" s="595"/>
      <c r="AD25" s="595"/>
      <c r="AE25" s="595"/>
      <c r="AF25" s="595"/>
      <c r="AG25" s="596"/>
      <c r="AH25" s="1"/>
      <c r="AI25" s="409"/>
      <c r="AJ25" s="1" t="s">
        <v>427</v>
      </c>
      <c r="AM25" s="409"/>
      <c r="AN25" s="409"/>
      <c r="AO25" s="409"/>
      <c r="AP25" s="409"/>
      <c r="AQ25" s="409"/>
    </row>
    <row r="26" spans="1:43" ht="25.5" customHeight="1">
      <c r="A26" s="1381" t="s">
        <v>770</v>
      </c>
      <c r="B26" s="1382"/>
      <c r="C26" s="1382"/>
      <c r="D26" s="1382"/>
      <c r="E26" s="1382"/>
      <c r="F26" s="1382"/>
      <c r="G26" s="1382"/>
      <c r="H26" s="1382"/>
      <c r="I26" s="1382"/>
      <c r="J26" s="1382"/>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382"/>
      <c r="AG26" s="1559"/>
      <c r="AH26" s="1"/>
      <c r="AI26" s="409"/>
    </row>
    <row r="27" spans="1:43" ht="25.5" customHeight="1">
      <c r="A27" s="1566" t="s">
        <v>417</v>
      </c>
      <c r="B27" s="1383"/>
      <c r="C27" s="1383"/>
      <c r="D27" s="1383"/>
      <c r="E27" s="1383"/>
      <c r="F27" s="1383"/>
      <c r="G27" s="1383"/>
      <c r="H27" s="1383"/>
      <c r="I27" s="1384"/>
      <c r="J27" s="728"/>
      <c r="K27" s="729"/>
      <c r="L27" s="729"/>
      <c r="M27" s="729"/>
      <c r="N27" s="729"/>
      <c r="O27" s="729"/>
      <c r="P27" s="729"/>
      <c r="Q27" s="729"/>
      <c r="R27" s="729"/>
      <c r="S27" s="729"/>
      <c r="T27" s="729"/>
      <c r="U27" s="729"/>
      <c r="V27" s="729"/>
      <c r="W27" s="729"/>
      <c r="X27" s="729"/>
      <c r="Y27" s="729"/>
      <c r="Z27" s="729"/>
      <c r="AA27" s="729"/>
      <c r="AB27" s="729"/>
      <c r="AC27" s="729"/>
      <c r="AD27" s="729"/>
      <c r="AE27" s="729"/>
      <c r="AF27" s="729"/>
      <c r="AG27" s="730"/>
      <c r="AH27" s="1"/>
      <c r="AI27" s="409"/>
    </row>
    <row r="28" spans="1:43" ht="25.5" customHeight="1" thickBot="1">
      <c r="A28" s="875" t="s">
        <v>416</v>
      </c>
      <c r="B28" s="876"/>
      <c r="C28" s="876"/>
      <c r="D28" s="876"/>
      <c r="E28" s="876"/>
      <c r="F28" s="876"/>
      <c r="G28" s="876"/>
      <c r="H28" s="876"/>
      <c r="I28" s="877"/>
      <c r="J28" s="739"/>
      <c r="K28" s="731"/>
      <c r="L28" s="731"/>
      <c r="M28" s="731"/>
      <c r="N28" s="731"/>
      <c r="O28" s="731"/>
      <c r="P28" s="731"/>
      <c r="Q28" s="731"/>
      <c r="R28" s="731"/>
      <c r="S28" s="731"/>
      <c r="T28" s="731"/>
      <c r="U28" s="731"/>
      <c r="V28" s="731"/>
      <c r="W28" s="731"/>
      <c r="X28" s="731"/>
      <c r="Y28" s="731"/>
      <c r="Z28" s="731"/>
      <c r="AA28" s="731"/>
      <c r="AB28" s="731"/>
      <c r="AC28" s="731"/>
      <c r="AD28" s="731"/>
      <c r="AE28" s="731"/>
      <c r="AF28" s="731"/>
      <c r="AG28" s="732"/>
      <c r="AH28" s="1"/>
      <c r="AI28" s="409"/>
    </row>
    <row r="29" spans="1:43" ht="25.5" customHeight="1">
      <c r="A29" s="1381" t="s">
        <v>771</v>
      </c>
      <c r="B29" s="1382"/>
      <c r="C29" s="1382"/>
      <c r="D29" s="1382"/>
      <c r="E29" s="1382"/>
      <c r="F29" s="1382"/>
      <c r="G29" s="1382"/>
      <c r="H29" s="1382"/>
      <c r="I29" s="1382"/>
      <c r="J29" s="1382"/>
      <c r="K29" s="1382"/>
      <c r="L29" s="1382"/>
      <c r="M29" s="1382"/>
      <c r="N29" s="1382"/>
      <c r="O29" s="1382"/>
      <c r="P29" s="1382"/>
      <c r="Q29" s="1382"/>
      <c r="R29" s="1382"/>
      <c r="S29" s="1382"/>
      <c r="T29" s="1382"/>
      <c r="U29" s="1382"/>
      <c r="V29" s="1382"/>
      <c r="W29" s="1382"/>
      <c r="X29" s="1382"/>
      <c r="Y29" s="1382"/>
      <c r="Z29" s="1382"/>
      <c r="AA29" s="1382"/>
      <c r="AB29" s="1382"/>
      <c r="AC29" s="1382"/>
      <c r="AD29" s="1382"/>
      <c r="AE29" s="1382"/>
      <c r="AF29" s="1382"/>
      <c r="AG29" s="1559"/>
      <c r="AH29" s="1"/>
      <c r="AI29" s="409"/>
    </row>
    <row r="30" spans="1:43" ht="25.5" customHeight="1">
      <c r="A30" s="1560" t="s">
        <v>415</v>
      </c>
      <c r="B30" s="1561"/>
      <c r="C30" s="156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2"/>
      <c r="AH30" s="1"/>
      <c r="AI30" s="409"/>
    </row>
    <row r="31" spans="1:43" ht="25.5" customHeight="1">
      <c r="A31" s="955" t="s">
        <v>301</v>
      </c>
      <c r="B31" s="956"/>
      <c r="C31" s="956"/>
      <c r="D31" s="956"/>
      <c r="E31" s="957"/>
      <c r="F31" s="740"/>
      <c r="G31" s="737"/>
      <c r="H31" s="737"/>
      <c r="I31" s="737"/>
      <c r="J31" s="737"/>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8"/>
      <c r="AH31" s="1"/>
      <c r="AI31" s="409"/>
    </row>
    <row r="32" spans="1:43" ht="25.5" customHeight="1">
      <c r="A32" s="959"/>
      <c r="B32" s="960"/>
      <c r="C32" s="960"/>
      <c r="D32" s="960"/>
      <c r="E32" s="961"/>
      <c r="F32" s="741"/>
      <c r="G32" s="742"/>
      <c r="H32" s="742"/>
      <c r="I32" s="742"/>
      <c r="J32" s="742"/>
      <c r="K32" s="742"/>
      <c r="L32" s="742"/>
      <c r="M32" s="742"/>
      <c r="N32" s="742"/>
      <c r="O32" s="742"/>
      <c r="P32" s="742"/>
      <c r="Q32" s="742"/>
      <c r="R32" s="742"/>
      <c r="S32" s="742"/>
      <c r="T32" s="742"/>
      <c r="U32" s="742"/>
      <c r="V32" s="742"/>
      <c r="W32" s="742"/>
      <c r="X32" s="742"/>
      <c r="Y32" s="742"/>
      <c r="Z32" s="742"/>
      <c r="AA32" s="742"/>
      <c r="AB32" s="742"/>
      <c r="AC32" s="742"/>
      <c r="AD32" s="742"/>
      <c r="AE32" s="742"/>
      <c r="AF32" s="742"/>
      <c r="AG32" s="743"/>
      <c r="AH32" s="1"/>
      <c r="AI32" s="409"/>
    </row>
    <row r="33" spans="1:51" ht="25.5" customHeight="1">
      <c r="A33" s="955" t="s">
        <v>300</v>
      </c>
      <c r="B33" s="956"/>
      <c r="C33" s="956"/>
      <c r="D33" s="956"/>
      <c r="E33" s="957"/>
      <c r="F33" s="740"/>
      <c r="G33" s="737"/>
      <c r="H33" s="737"/>
      <c r="I33" s="737"/>
      <c r="J33" s="737"/>
      <c r="K33" s="737"/>
      <c r="L33" s="737"/>
      <c r="M33" s="737"/>
      <c r="N33" s="737"/>
      <c r="O33" s="737"/>
      <c r="P33" s="737"/>
      <c r="Q33" s="737"/>
      <c r="R33" s="737"/>
      <c r="S33" s="737"/>
      <c r="T33" s="737"/>
      <c r="U33" s="737"/>
      <c r="V33" s="737"/>
      <c r="W33" s="737"/>
      <c r="X33" s="737"/>
      <c r="Y33" s="737"/>
      <c r="Z33" s="737"/>
      <c r="AA33" s="737"/>
      <c r="AB33" s="737"/>
      <c r="AC33" s="737"/>
      <c r="AD33" s="737"/>
      <c r="AE33" s="737"/>
      <c r="AF33" s="737"/>
      <c r="AG33" s="738"/>
      <c r="AH33" s="1"/>
      <c r="AI33" s="409"/>
    </row>
    <row r="34" spans="1:51" ht="25.5" customHeight="1" thickBot="1">
      <c r="A34" s="1563"/>
      <c r="B34" s="1564"/>
      <c r="C34" s="1564"/>
      <c r="D34" s="1564"/>
      <c r="E34" s="1565"/>
      <c r="F34" s="744"/>
      <c r="G34" s="735"/>
      <c r="H34" s="735"/>
      <c r="I34" s="735"/>
      <c r="J34" s="735"/>
      <c r="K34" s="735"/>
      <c r="L34" s="735"/>
      <c r="M34" s="735"/>
      <c r="N34" s="735"/>
      <c r="O34" s="735"/>
      <c r="P34" s="735"/>
      <c r="Q34" s="735"/>
      <c r="R34" s="735"/>
      <c r="S34" s="735"/>
      <c r="T34" s="735"/>
      <c r="U34" s="735"/>
      <c r="V34" s="735"/>
      <c r="W34" s="735"/>
      <c r="X34" s="735"/>
      <c r="Y34" s="735"/>
      <c r="Z34" s="735"/>
      <c r="AA34" s="735"/>
      <c r="AB34" s="735"/>
      <c r="AC34" s="735"/>
      <c r="AD34" s="735"/>
      <c r="AE34" s="735"/>
      <c r="AF34" s="735"/>
      <c r="AG34" s="736"/>
      <c r="AH34" s="1"/>
      <c r="AI34" s="409"/>
    </row>
    <row r="35" spans="1:51" s="27" customFormat="1" ht="25.2" customHeight="1">
      <c r="A35" s="914" t="s">
        <v>215</v>
      </c>
      <c r="B35" s="797"/>
      <c r="C35" s="797"/>
      <c r="D35" s="797"/>
      <c r="E35" s="797"/>
      <c r="F35" s="915"/>
      <c r="G35" s="1449" t="s">
        <v>212</v>
      </c>
      <c r="H35" s="1450"/>
      <c r="I35" s="1450"/>
      <c r="J35" s="1450"/>
      <c r="K35" s="1450"/>
      <c r="L35" s="1451"/>
      <c r="M35" s="1452"/>
      <c r="N35" s="1453"/>
      <c r="O35" s="1453"/>
      <c r="P35" s="1453"/>
      <c r="Q35" s="1453"/>
      <c r="R35" s="1453"/>
      <c r="S35" s="1453"/>
      <c r="T35" s="1453"/>
      <c r="U35" s="1453"/>
      <c r="V35" s="1453"/>
      <c r="W35" s="1453"/>
      <c r="X35" s="1453"/>
      <c r="Y35" s="1453"/>
      <c r="Z35" s="1453"/>
      <c r="AA35" s="1453"/>
      <c r="AB35" s="1453"/>
      <c r="AC35" s="1453"/>
      <c r="AD35" s="1453"/>
      <c r="AE35" s="1453"/>
      <c r="AF35" s="1453"/>
      <c r="AG35" s="1454"/>
      <c r="AH35" s="462"/>
    </row>
    <row r="36" spans="1:51" s="27" customFormat="1" ht="25.2" customHeight="1">
      <c r="A36" s="1015"/>
      <c r="B36" s="1016"/>
      <c r="C36" s="1016"/>
      <c r="D36" s="1016"/>
      <c r="E36" s="1016"/>
      <c r="F36" s="1017"/>
      <c r="G36" s="839" t="s">
        <v>21</v>
      </c>
      <c r="H36" s="814"/>
      <c r="I36" s="814"/>
      <c r="J36" s="814"/>
      <c r="K36" s="814"/>
      <c r="L36" s="815"/>
      <c r="M36" s="816"/>
      <c r="N36" s="817"/>
      <c r="O36" s="817"/>
      <c r="P36" s="817"/>
      <c r="Q36" s="817"/>
      <c r="R36" s="817"/>
      <c r="S36" s="817"/>
      <c r="T36" s="817"/>
      <c r="U36" s="817"/>
      <c r="V36" s="817"/>
      <c r="W36" s="817"/>
      <c r="X36" s="817"/>
      <c r="Y36" s="817"/>
      <c r="Z36" s="817"/>
      <c r="AA36" s="817"/>
      <c r="AB36" s="817"/>
      <c r="AC36" s="817"/>
      <c r="AD36" s="817"/>
      <c r="AE36" s="817"/>
      <c r="AF36" s="817"/>
      <c r="AG36" s="818"/>
      <c r="AH36" s="462"/>
    </row>
    <row r="37" spans="1:51" s="27" customFormat="1" ht="25.2" customHeight="1">
      <c r="A37" s="212"/>
      <c r="B37" s="886" t="s">
        <v>24</v>
      </c>
      <c r="C37" s="886"/>
      <c r="D37" s="886"/>
      <c r="E37" s="886"/>
      <c r="F37" s="886"/>
      <c r="G37" s="886"/>
      <c r="H37" s="886"/>
      <c r="I37" s="886"/>
      <c r="J37" s="886"/>
      <c r="K37" s="886"/>
      <c r="L37" s="217"/>
      <c r="M37" s="980">
        <f>K76</f>
        <v>0</v>
      </c>
      <c r="N37" s="981"/>
      <c r="O37" s="981"/>
      <c r="P37" s="981"/>
      <c r="Q37" s="981"/>
      <c r="R37" s="981"/>
      <c r="S37" s="981"/>
      <c r="T37" s="981"/>
      <c r="U37" s="981"/>
      <c r="V37" s="981"/>
      <c r="W37" s="981"/>
      <c r="X37" s="981"/>
      <c r="Y37" s="981"/>
      <c r="Z37" s="981"/>
      <c r="AA37" s="981"/>
      <c r="AB37" s="981"/>
      <c r="AC37" s="981"/>
      <c r="AD37" s="977" t="s">
        <v>699</v>
      </c>
      <c r="AE37" s="977"/>
      <c r="AF37" s="977"/>
      <c r="AG37" s="978"/>
      <c r="AI37" s="27" t="s">
        <v>327</v>
      </c>
    </row>
    <row r="38" spans="1:51" s="27" customFormat="1" ht="25.2" customHeight="1">
      <c r="A38" s="212"/>
      <c r="B38" s="886" t="s">
        <v>22</v>
      </c>
      <c r="C38" s="886"/>
      <c r="D38" s="886"/>
      <c r="E38" s="886"/>
      <c r="F38" s="886"/>
      <c r="G38" s="886"/>
      <c r="H38" s="886"/>
      <c r="I38" s="886"/>
      <c r="J38" s="886"/>
      <c r="K38" s="886"/>
      <c r="L38" s="217"/>
      <c r="M38" s="980">
        <f>R76</f>
        <v>0</v>
      </c>
      <c r="N38" s="981"/>
      <c r="O38" s="981"/>
      <c r="P38" s="981"/>
      <c r="Q38" s="981"/>
      <c r="R38" s="981"/>
      <c r="S38" s="981"/>
      <c r="T38" s="981"/>
      <c r="U38" s="981"/>
      <c r="V38" s="981"/>
      <c r="W38" s="981"/>
      <c r="X38" s="981"/>
      <c r="Y38" s="981"/>
      <c r="Z38" s="981"/>
      <c r="AA38" s="981"/>
      <c r="AB38" s="981"/>
      <c r="AC38" s="981"/>
      <c r="AD38" s="977" t="s">
        <v>699</v>
      </c>
      <c r="AE38" s="977"/>
      <c r="AF38" s="977"/>
      <c r="AG38" s="978"/>
      <c r="AI38" s="27" t="s">
        <v>327</v>
      </c>
    </row>
    <row r="39" spans="1:51" s="27" customFormat="1" ht="25.2" customHeight="1">
      <c r="A39" s="212"/>
      <c r="B39" s="886" t="s">
        <v>23</v>
      </c>
      <c r="C39" s="886"/>
      <c r="D39" s="886"/>
      <c r="E39" s="886"/>
      <c r="F39" s="886"/>
      <c r="G39" s="886"/>
      <c r="H39" s="886"/>
      <c r="I39" s="886"/>
      <c r="J39" s="886"/>
      <c r="K39" s="886"/>
      <c r="L39" s="217"/>
      <c r="M39" s="980">
        <f>J66</f>
        <v>0</v>
      </c>
      <c r="N39" s="981"/>
      <c r="O39" s="981"/>
      <c r="P39" s="981"/>
      <c r="Q39" s="981"/>
      <c r="R39" s="981"/>
      <c r="S39" s="981"/>
      <c r="T39" s="981"/>
      <c r="U39" s="981"/>
      <c r="V39" s="981"/>
      <c r="W39" s="981"/>
      <c r="X39" s="981"/>
      <c r="Y39" s="981"/>
      <c r="Z39" s="981"/>
      <c r="AA39" s="981"/>
      <c r="AB39" s="981"/>
      <c r="AC39" s="981"/>
      <c r="AD39" s="977" t="s">
        <v>2</v>
      </c>
      <c r="AE39" s="977"/>
      <c r="AF39" s="977"/>
      <c r="AG39" s="978"/>
    </row>
    <row r="40" spans="1:51" s="27" customFormat="1" ht="25.2" customHeight="1">
      <c r="A40" s="943" t="s">
        <v>665</v>
      </c>
      <c r="B40" s="944"/>
      <c r="C40" s="944"/>
      <c r="D40" s="944"/>
      <c r="E40" s="944"/>
      <c r="F40" s="944"/>
      <c r="G40" s="985" t="s">
        <v>666</v>
      </c>
      <c r="H40" s="985"/>
      <c r="I40" s="985"/>
      <c r="J40" s="985"/>
      <c r="K40" s="1314"/>
      <c r="L40" s="1315"/>
      <c r="M40" s="1315"/>
      <c r="N40" s="218" t="s">
        <v>635</v>
      </c>
      <c r="O40" s="1315"/>
      <c r="P40" s="1315"/>
      <c r="Q40" s="218" t="s">
        <v>636</v>
      </c>
      <c r="R40" s="1315"/>
      <c r="S40" s="1315"/>
      <c r="T40" s="217" t="s">
        <v>637</v>
      </c>
      <c r="U40" s="990" t="s">
        <v>94</v>
      </c>
      <c r="V40" s="991"/>
      <c r="W40" s="991"/>
      <c r="X40" s="991"/>
      <c r="Y40" s="991"/>
      <c r="Z40" s="991"/>
      <c r="AA40" s="991"/>
      <c r="AB40" s="991"/>
      <c r="AC40" s="991"/>
      <c r="AD40" s="991"/>
      <c r="AE40" s="991"/>
      <c r="AF40" s="991"/>
      <c r="AG40" s="992"/>
    </row>
    <row r="41" spans="1:51" s="27" customFormat="1" ht="25.2" customHeight="1" thickBot="1">
      <c r="A41" s="945"/>
      <c r="B41" s="946"/>
      <c r="C41" s="946"/>
      <c r="D41" s="946"/>
      <c r="E41" s="946"/>
      <c r="F41" s="946"/>
      <c r="G41" s="993" t="s">
        <v>667</v>
      </c>
      <c r="H41" s="993"/>
      <c r="I41" s="993"/>
      <c r="J41" s="993"/>
      <c r="K41" s="1316"/>
      <c r="L41" s="1317"/>
      <c r="M41" s="1317"/>
      <c r="N41" s="449" t="s">
        <v>635</v>
      </c>
      <c r="O41" s="1317"/>
      <c r="P41" s="1317"/>
      <c r="Q41" s="449" t="s">
        <v>636</v>
      </c>
      <c r="R41" s="1317"/>
      <c r="S41" s="1317"/>
      <c r="T41" s="221" t="s">
        <v>637</v>
      </c>
      <c r="U41" s="987" t="s">
        <v>225</v>
      </c>
      <c r="V41" s="988"/>
      <c r="W41" s="988"/>
      <c r="X41" s="988"/>
      <c r="Y41" s="988"/>
      <c r="Z41" s="988"/>
      <c r="AA41" s="988"/>
      <c r="AB41" s="988"/>
      <c r="AC41" s="988"/>
      <c r="AD41" s="988"/>
      <c r="AE41" s="988"/>
      <c r="AF41" s="988"/>
      <c r="AG41" s="989"/>
    </row>
    <row r="42" spans="1:51" ht="25.5" customHeight="1">
      <c r="A42" s="1381" t="s">
        <v>328</v>
      </c>
      <c r="B42" s="1382"/>
      <c r="C42" s="1382"/>
      <c r="D42" s="1382"/>
      <c r="E42" s="1382"/>
      <c r="F42" s="1382"/>
      <c r="G42" s="1382"/>
      <c r="H42" s="1382"/>
      <c r="I42" s="1382"/>
      <c r="J42" s="1382"/>
      <c r="K42" s="1382"/>
      <c r="L42" s="1382"/>
      <c r="M42" s="275"/>
      <c r="N42" s="275"/>
      <c r="O42" s="275"/>
      <c r="P42" s="275"/>
      <c r="Q42" s="275"/>
      <c r="R42" s="275"/>
      <c r="S42" s="275"/>
      <c r="T42" s="275"/>
      <c r="U42" s="275"/>
      <c r="V42" s="275"/>
      <c r="W42" s="275"/>
      <c r="X42" s="275"/>
      <c r="Y42" s="275"/>
      <c r="Z42" s="275"/>
      <c r="AA42" s="275"/>
      <c r="AB42" s="275"/>
      <c r="AC42" s="275"/>
      <c r="AD42" s="275"/>
      <c r="AE42" s="275"/>
      <c r="AF42" s="275"/>
      <c r="AG42" s="314"/>
    </row>
    <row r="43" spans="1:51" ht="25.5" customHeight="1">
      <c r="A43" s="1491"/>
      <c r="B43" s="1492"/>
      <c r="C43" s="1492"/>
      <c r="D43" s="1492"/>
      <c r="E43" s="1492"/>
      <c r="F43" s="1492"/>
      <c r="G43" s="1492"/>
      <c r="H43" s="1492"/>
      <c r="I43" s="1492"/>
      <c r="J43" s="1492"/>
      <c r="K43" s="1492"/>
      <c r="L43" s="1492"/>
      <c r="M43" s="1492"/>
      <c r="N43" s="1492"/>
      <c r="O43" s="1492"/>
      <c r="P43" s="1492"/>
      <c r="Q43" s="1492"/>
      <c r="R43" s="1492"/>
      <c r="S43" s="1492"/>
      <c r="T43" s="1492"/>
      <c r="U43" s="1492"/>
      <c r="V43" s="1492"/>
      <c r="W43" s="1492"/>
      <c r="X43" s="1492"/>
      <c r="Y43" s="1492"/>
      <c r="Z43" s="1492"/>
      <c r="AA43" s="1492"/>
      <c r="AB43" s="1492"/>
      <c r="AC43" s="1492"/>
      <c r="AD43" s="1492"/>
      <c r="AE43" s="1492"/>
      <c r="AF43" s="1492"/>
      <c r="AG43" s="1493"/>
    </row>
    <row r="44" spans="1:51" ht="25.5" customHeight="1" thickBot="1">
      <c r="A44" s="1339"/>
      <c r="B44" s="1340"/>
      <c r="C44" s="1340"/>
      <c r="D44" s="1340"/>
      <c r="E44" s="1340"/>
      <c r="F44" s="1340"/>
      <c r="G44" s="1340"/>
      <c r="H44" s="1340"/>
      <c r="I44" s="1340"/>
      <c r="J44" s="1340"/>
      <c r="K44" s="1340"/>
      <c r="L44" s="1340"/>
      <c r="M44" s="1340"/>
      <c r="N44" s="1340"/>
      <c r="O44" s="1340"/>
      <c r="P44" s="1340"/>
      <c r="Q44" s="1340"/>
      <c r="R44" s="1340"/>
      <c r="S44" s="1340"/>
      <c r="T44" s="1340"/>
      <c r="U44" s="1340"/>
      <c r="V44" s="1340"/>
      <c r="W44" s="1340"/>
      <c r="X44" s="1340"/>
      <c r="Y44" s="1340"/>
      <c r="Z44" s="1340"/>
      <c r="AA44" s="1340"/>
      <c r="AB44" s="1340"/>
      <c r="AC44" s="1340"/>
      <c r="AD44" s="1340"/>
      <c r="AE44" s="1340"/>
      <c r="AF44" s="1340"/>
      <c r="AG44" s="1341"/>
    </row>
    <row r="45" spans="1:51" ht="25.5" customHeight="1">
      <c r="A45" s="1337" t="s">
        <v>777</v>
      </c>
      <c r="B45" s="1338"/>
      <c r="C45" s="1338"/>
      <c r="D45" s="1338"/>
      <c r="E45" s="1338"/>
      <c r="F45" s="1338"/>
      <c r="G45" s="1338"/>
      <c r="H45" s="1338"/>
      <c r="I45" s="1338"/>
      <c r="J45" s="1338"/>
      <c r="K45" s="1338"/>
      <c r="L45" s="1338"/>
      <c r="M45" s="1338"/>
      <c r="N45" s="1338"/>
      <c r="O45" s="1338"/>
      <c r="P45" s="1338"/>
      <c r="Q45" s="1338"/>
      <c r="R45" s="1338"/>
      <c r="S45" s="1338"/>
      <c r="T45" s="1338"/>
      <c r="U45" s="1338"/>
      <c r="V45" s="1338"/>
      <c r="W45" s="275"/>
      <c r="X45" s="275"/>
      <c r="Y45" s="275"/>
      <c r="Z45" s="275"/>
      <c r="AA45" s="275"/>
      <c r="AB45" s="275"/>
      <c r="AC45" s="275"/>
      <c r="AD45" s="275"/>
      <c r="AE45" s="275"/>
      <c r="AF45" s="275"/>
      <c r="AG45" s="314"/>
      <c r="AH45" s="1"/>
      <c r="AI45" s="1" t="s">
        <v>327</v>
      </c>
    </row>
    <row r="46" spans="1:51" ht="25.5" customHeight="1">
      <c r="A46" s="1491"/>
      <c r="B46" s="1492"/>
      <c r="C46" s="1492"/>
      <c r="D46" s="1492"/>
      <c r="E46" s="1492"/>
      <c r="F46" s="1492"/>
      <c r="G46" s="1492"/>
      <c r="H46" s="1492"/>
      <c r="I46" s="1492"/>
      <c r="J46" s="1492"/>
      <c r="K46" s="1492"/>
      <c r="L46" s="1492"/>
      <c r="M46" s="1492"/>
      <c r="N46" s="1492"/>
      <c r="O46" s="1492"/>
      <c r="P46" s="1492"/>
      <c r="Q46" s="1492"/>
      <c r="R46" s="1492"/>
      <c r="S46" s="1492"/>
      <c r="T46" s="1492"/>
      <c r="U46" s="1492"/>
      <c r="V46" s="1492"/>
      <c r="W46" s="1492"/>
      <c r="X46" s="1492"/>
      <c r="Y46" s="1492"/>
      <c r="Z46" s="1492"/>
      <c r="AA46" s="1492"/>
      <c r="AB46" s="1492"/>
      <c r="AC46" s="1492"/>
      <c r="AD46" s="1492"/>
      <c r="AE46" s="1492"/>
      <c r="AF46" s="1492"/>
      <c r="AG46" s="1493"/>
      <c r="AH46" s="1"/>
    </row>
    <row r="47" spans="1:51" ht="25.5" customHeight="1">
      <c r="A47" s="1343"/>
      <c r="B47" s="1344"/>
      <c r="C47" s="1344"/>
      <c r="D47" s="1344"/>
      <c r="E47" s="1344"/>
      <c r="F47" s="1344"/>
      <c r="G47" s="1344"/>
      <c r="H47" s="1344"/>
      <c r="I47" s="1344"/>
      <c r="J47" s="1344"/>
      <c r="K47" s="1344"/>
      <c r="L47" s="1344"/>
      <c r="M47" s="1344"/>
      <c r="N47" s="1344"/>
      <c r="O47" s="1344"/>
      <c r="P47" s="1344"/>
      <c r="Q47" s="1344"/>
      <c r="R47" s="1344"/>
      <c r="S47" s="1344"/>
      <c r="T47" s="1344"/>
      <c r="U47" s="1344"/>
      <c r="V47" s="1344"/>
      <c r="W47" s="1344"/>
      <c r="X47" s="1344"/>
      <c r="Y47" s="1344"/>
      <c r="Z47" s="1344"/>
      <c r="AA47" s="1344"/>
      <c r="AB47" s="1344"/>
      <c r="AC47" s="1344"/>
      <c r="AD47" s="1344"/>
      <c r="AE47" s="1344"/>
      <c r="AF47" s="1344"/>
      <c r="AG47" s="1345"/>
      <c r="AI47" s="312"/>
      <c r="AJ47" s="312"/>
      <c r="AK47" s="312"/>
      <c r="AL47" s="312"/>
      <c r="AM47" s="312"/>
      <c r="AN47" s="312"/>
      <c r="AO47" s="312"/>
      <c r="AP47" s="312"/>
      <c r="AQ47" s="312"/>
      <c r="AR47" s="312"/>
      <c r="AS47" s="312"/>
      <c r="AT47" s="312"/>
      <c r="AU47" s="312"/>
      <c r="AV47" s="312"/>
      <c r="AW47" s="312"/>
      <c r="AX47" s="312"/>
      <c r="AY47" s="312"/>
    </row>
    <row r="48" spans="1:51" ht="25.5" customHeight="1" thickBot="1">
      <c r="A48" s="1339"/>
      <c r="B48" s="1340"/>
      <c r="C48" s="1340"/>
      <c r="D48" s="1340"/>
      <c r="E48" s="1340"/>
      <c r="F48" s="1340"/>
      <c r="G48" s="1340"/>
      <c r="H48" s="1340"/>
      <c r="I48" s="1340"/>
      <c r="J48" s="1340"/>
      <c r="K48" s="1340"/>
      <c r="L48" s="1340"/>
      <c r="M48" s="1340"/>
      <c r="N48" s="1340"/>
      <c r="O48" s="1340"/>
      <c r="P48" s="1340"/>
      <c r="Q48" s="1340"/>
      <c r="R48" s="1340"/>
      <c r="S48" s="1340"/>
      <c r="T48" s="1340"/>
      <c r="U48" s="1340"/>
      <c r="V48" s="1340"/>
      <c r="W48" s="1340"/>
      <c r="X48" s="1340"/>
      <c r="Y48" s="1340"/>
      <c r="Z48" s="1340"/>
      <c r="AA48" s="1340"/>
      <c r="AB48" s="1340"/>
      <c r="AC48" s="1340"/>
      <c r="AD48" s="1340"/>
      <c r="AE48" s="1340"/>
      <c r="AF48" s="1340"/>
      <c r="AG48" s="1341"/>
    </row>
    <row r="49" spans="1:38" ht="25.5" customHeight="1">
      <c r="A49" s="1337" t="s">
        <v>756</v>
      </c>
      <c r="B49" s="1338"/>
      <c r="C49" s="1338"/>
      <c r="D49" s="1338"/>
      <c r="E49" s="1338"/>
      <c r="F49" s="1338"/>
      <c r="G49" s="1338"/>
      <c r="H49" s="1338"/>
      <c r="I49" s="1338"/>
      <c r="J49" s="1338"/>
      <c r="K49" s="1338"/>
      <c r="L49" s="1338"/>
      <c r="M49" s="1338"/>
      <c r="N49" s="1338"/>
      <c r="O49" s="1338"/>
      <c r="P49" s="1338"/>
      <c r="Q49" s="1338"/>
      <c r="R49" s="1338"/>
      <c r="S49" s="1338"/>
      <c r="T49" s="1338"/>
      <c r="U49" s="1338"/>
      <c r="V49" s="1338"/>
      <c r="W49" s="1338"/>
      <c r="X49" s="1338"/>
      <c r="Y49" s="1338"/>
      <c r="Z49" s="1338"/>
      <c r="AA49" s="1338"/>
      <c r="AB49" s="1338"/>
      <c r="AC49" s="1338"/>
      <c r="AD49" s="1338"/>
      <c r="AE49" s="1338"/>
      <c r="AF49" s="1338"/>
      <c r="AG49" s="314"/>
    </row>
    <row r="50" spans="1:38" ht="25.5" customHeight="1">
      <c r="A50" s="323"/>
      <c r="B50" s="1342" t="s">
        <v>289</v>
      </c>
      <c r="C50" s="1342"/>
      <c r="D50" s="1342"/>
      <c r="E50" s="1342"/>
      <c r="F50" s="1342"/>
      <c r="G50" s="1342"/>
      <c r="H50" s="1342"/>
      <c r="I50" s="1342"/>
      <c r="J50" s="1342"/>
      <c r="K50" s="1342"/>
      <c r="L50" s="1342"/>
      <c r="M50" s="1342"/>
      <c r="N50" s="1342"/>
      <c r="O50" s="1342"/>
      <c r="P50" s="1342"/>
      <c r="Q50" s="1342"/>
      <c r="R50" s="1342"/>
      <c r="S50" s="1342"/>
      <c r="T50" s="1342"/>
      <c r="U50" s="1342"/>
      <c r="V50" s="1342"/>
      <c r="W50" s="1342"/>
      <c r="X50" s="1342"/>
      <c r="Y50" s="1342"/>
      <c r="Z50" s="1342"/>
      <c r="AA50" s="1342"/>
      <c r="AB50" s="1342"/>
      <c r="AC50" s="1342"/>
      <c r="AD50" s="1342"/>
      <c r="AE50" s="1342"/>
      <c r="AF50" s="1342"/>
      <c r="AG50" s="270"/>
    </row>
    <row r="51" spans="1:38" ht="25.5" customHeight="1">
      <c r="A51" s="1343"/>
      <c r="B51" s="1344"/>
      <c r="C51" s="1344"/>
      <c r="D51" s="1344"/>
      <c r="E51" s="1344"/>
      <c r="F51" s="1344"/>
      <c r="G51" s="1344"/>
      <c r="H51" s="1344"/>
      <c r="I51" s="1344"/>
      <c r="J51" s="1344"/>
      <c r="K51" s="1344"/>
      <c r="L51" s="1344"/>
      <c r="M51" s="1344"/>
      <c r="N51" s="1344"/>
      <c r="O51" s="1344"/>
      <c r="P51" s="1344"/>
      <c r="Q51" s="1344"/>
      <c r="R51" s="1344"/>
      <c r="S51" s="1344"/>
      <c r="T51" s="1344"/>
      <c r="U51" s="1344"/>
      <c r="V51" s="1344"/>
      <c r="W51" s="1344"/>
      <c r="X51" s="1344"/>
      <c r="Y51" s="1344"/>
      <c r="Z51" s="1344"/>
      <c r="AA51" s="1344"/>
      <c r="AB51" s="1344"/>
      <c r="AC51" s="1344"/>
      <c r="AD51" s="1344"/>
      <c r="AE51" s="1344"/>
      <c r="AF51" s="1344"/>
      <c r="AG51" s="1345"/>
    </row>
    <row r="52" spans="1:38" ht="25.5" customHeight="1" thickBot="1">
      <c r="A52" s="1339"/>
      <c r="B52" s="1340"/>
      <c r="C52" s="1340"/>
      <c r="D52" s="1340"/>
      <c r="E52" s="1340"/>
      <c r="F52" s="1340"/>
      <c r="G52" s="1340"/>
      <c r="H52" s="1340"/>
      <c r="I52" s="1340"/>
      <c r="J52" s="1340"/>
      <c r="K52" s="1340"/>
      <c r="L52" s="1340"/>
      <c r="M52" s="1340"/>
      <c r="N52" s="1340"/>
      <c r="O52" s="1340"/>
      <c r="P52" s="1340"/>
      <c r="Q52" s="1340"/>
      <c r="R52" s="1340"/>
      <c r="S52" s="1340"/>
      <c r="T52" s="1340"/>
      <c r="U52" s="1340"/>
      <c r="V52" s="1340"/>
      <c r="W52" s="1340"/>
      <c r="X52" s="1340"/>
      <c r="Y52" s="1340"/>
      <c r="Z52" s="1340"/>
      <c r="AA52" s="1340"/>
      <c r="AB52" s="1340"/>
      <c r="AC52" s="1340"/>
      <c r="AD52" s="1340"/>
      <c r="AE52" s="1340"/>
      <c r="AF52" s="1340"/>
      <c r="AG52" s="1341"/>
    </row>
    <row r="53" spans="1:38" ht="25.5" customHeight="1">
      <c r="A53" s="1337" t="s">
        <v>772</v>
      </c>
      <c r="B53" s="1338"/>
      <c r="C53" s="1338"/>
      <c r="D53" s="1338"/>
      <c r="E53" s="1338"/>
      <c r="F53" s="1338"/>
      <c r="G53" s="1338"/>
      <c r="H53" s="1338"/>
      <c r="I53" s="1338"/>
      <c r="J53" s="1338"/>
      <c r="K53" s="1338"/>
      <c r="L53" s="1338"/>
      <c r="M53" s="1338"/>
      <c r="N53" s="1338"/>
      <c r="O53" s="1338"/>
      <c r="P53" s="1338"/>
      <c r="Q53" s="1338"/>
      <c r="R53" s="1338"/>
      <c r="S53" s="1338"/>
      <c r="T53" s="1338"/>
      <c r="U53" s="1338"/>
      <c r="V53" s="1338"/>
      <c r="W53" s="1338"/>
      <c r="X53" s="1338"/>
      <c r="Y53" s="1338"/>
      <c r="Z53" s="1338"/>
      <c r="AA53" s="322"/>
      <c r="AB53" s="322"/>
      <c r="AC53" s="322"/>
      <c r="AD53" s="322"/>
      <c r="AE53" s="322"/>
      <c r="AF53" s="322"/>
      <c r="AG53" s="321"/>
    </row>
    <row r="54" spans="1:38" ht="25.5" customHeight="1">
      <c r="A54" s="320"/>
      <c r="B54" s="1342" t="s">
        <v>288</v>
      </c>
      <c r="C54" s="1342"/>
      <c r="D54" s="1342"/>
      <c r="E54" s="1342"/>
      <c r="F54" s="1342"/>
      <c r="G54" s="1342"/>
      <c r="H54" s="1342"/>
      <c r="I54" s="1342"/>
      <c r="J54" s="1342"/>
      <c r="K54" s="1342"/>
      <c r="L54" s="1342"/>
      <c r="M54" s="1342"/>
      <c r="N54" s="1342"/>
      <c r="O54" s="1342"/>
      <c r="P54" s="1342"/>
      <c r="Q54" s="1342"/>
      <c r="R54" s="1342"/>
      <c r="S54" s="1342"/>
      <c r="T54" s="1342"/>
      <c r="U54" s="1342"/>
      <c r="V54" s="1342"/>
      <c r="W54" s="1342"/>
      <c r="X54" s="1342"/>
      <c r="Y54" s="1342"/>
      <c r="Z54" s="1342"/>
      <c r="AA54" s="1342"/>
      <c r="AB54" s="1342"/>
      <c r="AC54" s="1342"/>
      <c r="AD54" s="1342"/>
      <c r="AE54" s="1342"/>
      <c r="AF54" s="1342"/>
      <c r="AG54" s="319"/>
    </row>
    <row r="55" spans="1:38" ht="25.5" customHeight="1">
      <c r="A55" s="1343"/>
      <c r="B55" s="1344"/>
      <c r="C55" s="1344"/>
      <c r="D55" s="1344"/>
      <c r="E55" s="1344"/>
      <c r="F55" s="1344"/>
      <c r="G55" s="1344"/>
      <c r="H55" s="1344"/>
      <c r="I55" s="1344"/>
      <c r="J55" s="1344"/>
      <c r="K55" s="1344"/>
      <c r="L55" s="1344"/>
      <c r="M55" s="1344"/>
      <c r="N55" s="1344"/>
      <c r="O55" s="1344"/>
      <c r="P55" s="1344"/>
      <c r="Q55" s="1344"/>
      <c r="R55" s="1344"/>
      <c r="S55" s="1344"/>
      <c r="T55" s="1344"/>
      <c r="U55" s="1344"/>
      <c r="V55" s="1344"/>
      <c r="W55" s="1344"/>
      <c r="X55" s="1344"/>
      <c r="Y55" s="1344"/>
      <c r="Z55" s="1344"/>
      <c r="AA55" s="1344"/>
      <c r="AB55" s="1344"/>
      <c r="AC55" s="1344"/>
      <c r="AD55" s="1344"/>
      <c r="AE55" s="1344"/>
      <c r="AF55" s="1344"/>
      <c r="AG55" s="1345"/>
    </row>
    <row r="56" spans="1:38" ht="22.95" customHeight="1" thickBot="1">
      <c r="A56" s="1339"/>
      <c r="B56" s="1340"/>
      <c r="C56" s="1340"/>
      <c r="D56" s="1340"/>
      <c r="E56" s="1340"/>
      <c r="F56" s="1340"/>
      <c r="G56" s="1340"/>
      <c r="H56" s="1340"/>
      <c r="I56" s="1340"/>
      <c r="J56" s="1340"/>
      <c r="K56" s="1340"/>
      <c r="L56" s="1340"/>
      <c r="M56" s="1340"/>
      <c r="N56" s="1340"/>
      <c r="O56" s="1340"/>
      <c r="P56" s="1340"/>
      <c r="Q56" s="1340"/>
      <c r="R56" s="1340"/>
      <c r="S56" s="1340"/>
      <c r="T56" s="1340"/>
      <c r="U56" s="1340"/>
      <c r="V56" s="1340"/>
      <c r="W56" s="1340"/>
      <c r="X56" s="1340"/>
      <c r="Y56" s="1340"/>
      <c r="Z56" s="1340"/>
      <c r="AA56" s="1340"/>
      <c r="AB56" s="1340"/>
      <c r="AC56" s="1340"/>
      <c r="AD56" s="1340"/>
      <c r="AE56" s="1340"/>
      <c r="AF56" s="1340"/>
      <c r="AG56" s="1341"/>
    </row>
    <row r="57" spans="1:38" ht="25.5" customHeight="1">
      <c r="A57" s="318" t="s">
        <v>773</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6"/>
    </row>
    <row r="58" spans="1:38" ht="25.5" customHeight="1">
      <c r="A58" s="1413"/>
      <c r="B58" s="1414"/>
      <c r="C58" s="290" t="s">
        <v>425</v>
      </c>
      <c r="D58" s="471"/>
      <c r="E58" s="290"/>
      <c r="F58" s="1414"/>
      <c r="G58" s="1414"/>
      <c r="H58" s="290" t="s">
        <v>426</v>
      </c>
      <c r="I58" s="471"/>
      <c r="J58" s="290"/>
      <c r="K58" s="290"/>
      <c r="L58" s="290"/>
      <c r="M58" s="290"/>
      <c r="N58" s="290"/>
      <c r="O58" s="290"/>
      <c r="P58" s="472"/>
      <c r="Q58" s="472"/>
      <c r="R58" s="472"/>
      <c r="S58" s="472"/>
      <c r="T58" s="472"/>
      <c r="U58" s="472"/>
      <c r="V58" s="472"/>
      <c r="W58" s="472"/>
      <c r="X58" s="470"/>
      <c r="Y58" s="290"/>
      <c r="Z58" s="470"/>
      <c r="AA58" s="470"/>
      <c r="AG58" s="270"/>
    </row>
    <row r="59" spans="1:38" ht="25.5" customHeight="1" thickBot="1">
      <c r="A59" s="220"/>
      <c r="B59" s="1465" t="s">
        <v>287</v>
      </c>
      <c r="C59" s="1465"/>
      <c r="D59" s="1465"/>
      <c r="E59" s="1465"/>
      <c r="F59" s="1465"/>
      <c r="G59" s="1465"/>
      <c r="H59" s="315"/>
      <c r="I59" s="1462"/>
      <c r="J59" s="1463"/>
      <c r="K59" s="1463"/>
      <c r="L59" s="1463"/>
      <c r="M59" s="1463"/>
      <c r="N59" s="1463"/>
      <c r="O59" s="1463"/>
      <c r="P59" s="1463"/>
      <c r="Q59" s="1463"/>
      <c r="R59" s="1463"/>
      <c r="S59" s="1463"/>
      <c r="T59" s="1463"/>
      <c r="U59" s="1463"/>
      <c r="V59" s="1463"/>
      <c r="W59" s="1463"/>
      <c r="X59" s="1463"/>
      <c r="Y59" s="1463"/>
      <c r="Z59" s="1463"/>
      <c r="AA59" s="1463"/>
      <c r="AB59" s="1463"/>
      <c r="AC59" s="1463"/>
      <c r="AD59" s="1463"/>
      <c r="AE59" s="1463"/>
      <c r="AF59" s="1463"/>
      <c r="AG59" s="1464"/>
      <c r="AH59" s="1"/>
      <c r="AL59" s="553" t="s">
        <v>285</v>
      </c>
    </row>
    <row r="60" spans="1:38" ht="23.25" customHeight="1">
      <c r="B60" s="327"/>
      <c r="C60" s="327"/>
      <c r="D60" s="327"/>
      <c r="E60" s="327"/>
      <c r="F60" s="327"/>
      <c r="G60" s="327"/>
      <c r="H60" s="327"/>
      <c r="I60" s="327"/>
      <c r="J60" s="327"/>
      <c r="K60" s="327"/>
      <c r="L60" s="327"/>
      <c r="M60" s="327"/>
      <c r="N60" s="327"/>
      <c r="O60" s="327"/>
      <c r="P60" s="226"/>
      <c r="Q60" s="226"/>
      <c r="R60" s="226"/>
      <c r="S60" s="226"/>
      <c r="T60" s="407"/>
      <c r="U60" s="407"/>
      <c r="V60" s="407"/>
      <c r="W60" s="407"/>
      <c r="X60" s="407"/>
      <c r="Y60" s="407"/>
      <c r="Z60" s="407"/>
      <c r="AA60" s="407"/>
      <c r="AB60" s="226"/>
      <c r="AC60" s="226"/>
      <c r="AD60" s="226"/>
      <c r="AE60" s="226"/>
      <c r="AF60" s="226"/>
      <c r="AG60" s="226"/>
      <c r="AL60" s="553" t="s">
        <v>284</v>
      </c>
    </row>
    <row r="61" spans="1:38" ht="19.5" customHeight="1">
      <c r="A61" s="859" t="s">
        <v>774</v>
      </c>
      <c r="B61" s="859"/>
      <c r="C61" s="859"/>
      <c r="D61" s="859"/>
      <c r="E61" s="859"/>
      <c r="F61" s="859"/>
      <c r="G61" s="859"/>
      <c r="H61" s="859"/>
      <c r="I61" s="859"/>
      <c r="J61" s="859"/>
      <c r="K61" s="859"/>
      <c r="L61" s="859"/>
      <c r="M61" s="859"/>
      <c r="N61" s="859"/>
      <c r="O61" s="859"/>
      <c r="P61" s="859"/>
      <c r="Q61" s="859"/>
      <c r="R61" s="859"/>
      <c r="S61" s="859"/>
      <c r="T61" s="859"/>
      <c r="U61" s="859"/>
      <c r="V61" s="859"/>
      <c r="W61" s="407"/>
      <c r="X61" s="407"/>
      <c r="Y61" s="407"/>
      <c r="Z61" s="407"/>
      <c r="AA61" s="407"/>
      <c r="AB61" s="226"/>
      <c r="AC61" s="226"/>
      <c r="AD61" s="226"/>
      <c r="AE61" s="226"/>
      <c r="AF61" s="226"/>
      <c r="AG61" s="226"/>
      <c r="AH61" s="1"/>
      <c r="AL61" s="553" t="s">
        <v>283</v>
      </c>
    </row>
    <row r="62" spans="1:38" ht="27.75" customHeight="1" thickBot="1">
      <c r="A62" s="1" t="s">
        <v>708</v>
      </c>
      <c r="C62" s="5"/>
      <c r="D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20" t="s">
        <v>14</v>
      </c>
      <c r="AH62" s="1"/>
      <c r="AL62" s="553" t="s">
        <v>282</v>
      </c>
    </row>
    <row r="63" spans="1:38" ht="20.100000000000001" customHeight="1">
      <c r="A63" s="931" t="s">
        <v>15</v>
      </c>
      <c r="B63" s="932"/>
      <c r="C63" s="932"/>
      <c r="D63" s="932"/>
      <c r="E63" s="932"/>
      <c r="F63" s="932"/>
      <c r="G63" s="932"/>
      <c r="H63" s="932"/>
      <c r="I63" s="932"/>
      <c r="J63" s="932" t="s">
        <v>16</v>
      </c>
      <c r="K63" s="932"/>
      <c r="L63" s="932"/>
      <c r="M63" s="932"/>
      <c r="N63" s="932"/>
      <c r="O63" s="932"/>
      <c r="P63" s="932"/>
      <c r="Q63" s="932"/>
      <c r="R63" s="932"/>
      <c r="S63" s="932" t="s">
        <v>38</v>
      </c>
      <c r="T63" s="932"/>
      <c r="U63" s="932"/>
      <c r="V63" s="932"/>
      <c r="W63" s="932"/>
      <c r="X63" s="932"/>
      <c r="Y63" s="932"/>
      <c r="Z63" s="932"/>
      <c r="AA63" s="932"/>
      <c r="AB63" s="932"/>
      <c r="AC63" s="932"/>
      <c r="AD63" s="932"/>
      <c r="AE63" s="932"/>
      <c r="AF63" s="932"/>
      <c r="AG63" s="1029"/>
      <c r="AH63" s="1"/>
      <c r="AL63" s="553" t="s">
        <v>281</v>
      </c>
    </row>
    <row r="64" spans="1:38" ht="18" customHeight="1">
      <c r="A64" s="212"/>
      <c r="B64" s="814" t="s">
        <v>17</v>
      </c>
      <c r="C64" s="814"/>
      <c r="D64" s="814"/>
      <c r="E64" s="814"/>
      <c r="F64" s="814"/>
      <c r="G64" s="814"/>
      <c r="H64" s="814"/>
      <c r="I64" s="213"/>
      <c r="J64" s="964"/>
      <c r="K64" s="965"/>
      <c r="L64" s="965"/>
      <c r="M64" s="965"/>
      <c r="N64" s="965"/>
      <c r="O64" s="965"/>
      <c r="P64" s="965"/>
      <c r="Q64" s="965"/>
      <c r="R64" s="966"/>
      <c r="S64" s="967"/>
      <c r="T64" s="968"/>
      <c r="U64" s="968"/>
      <c r="V64" s="968"/>
      <c r="W64" s="968"/>
      <c r="X64" s="968"/>
      <c r="Y64" s="968"/>
      <c r="Z64" s="968"/>
      <c r="AA64" s="968"/>
      <c r="AB64" s="968"/>
      <c r="AC64" s="968"/>
      <c r="AD64" s="968"/>
      <c r="AE64" s="968"/>
      <c r="AF64" s="968"/>
      <c r="AG64" s="969"/>
      <c r="AH64" s="1"/>
    </row>
    <row r="65" spans="1:70" ht="18" customHeight="1">
      <c r="A65" s="212"/>
      <c r="B65" s="814" t="s">
        <v>25</v>
      </c>
      <c r="C65" s="814"/>
      <c r="D65" s="814"/>
      <c r="E65" s="814"/>
      <c r="F65" s="814"/>
      <c r="G65" s="814"/>
      <c r="H65" s="814"/>
      <c r="I65" s="213"/>
      <c r="J65" s="964"/>
      <c r="K65" s="965"/>
      <c r="L65" s="965"/>
      <c r="M65" s="965"/>
      <c r="N65" s="965"/>
      <c r="O65" s="965"/>
      <c r="P65" s="965"/>
      <c r="Q65" s="965"/>
      <c r="R65" s="966"/>
      <c r="S65" s="967"/>
      <c r="T65" s="968"/>
      <c r="U65" s="968"/>
      <c r="V65" s="968"/>
      <c r="W65" s="968"/>
      <c r="X65" s="968"/>
      <c r="Y65" s="968"/>
      <c r="Z65" s="968"/>
      <c r="AA65" s="968"/>
      <c r="AB65" s="968"/>
      <c r="AC65" s="968"/>
      <c r="AD65" s="968"/>
      <c r="AE65" s="968"/>
      <c r="AF65" s="968"/>
      <c r="AG65" s="969"/>
      <c r="AH65" s="1"/>
    </row>
    <row r="66" spans="1:70" ht="18" customHeight="1">
      <c r="A66" s="212"/>
      <c r="B66" s="814" t="s">
        <v>46</v>
      </c>
      <c r="C66" s="814"/>
      <c r="D66" s="814"/>
      <c r="E66" s="814"/>
      <c r="F66" s="814"/>
      <c r="G66" s="814"/>
      <c r="H66" s="814"/>
      <c r="I66" s="213"/>
      <c r="J66" s="964"/>
      <c r="K66" s="965"/>
      <c r="L66" s="965"/>
      <c r="M66" s="965"/>
      <c r="N66" s="965"/>
      <c r="O66" s="965"/>
      <c r="P66" s="965"/>
      <c r="Q66" s="965"/>
      <c r="R66" s="966"/>
      <c r="S66" s="967"/>
      <c r="T66" s="968"/>
      <c r="U66" s="968"/>
      <c r="V66" s="968"/>
      <c r="W66" s="968"/>
      <c r="X66" s="968"/>
      <c r="Y66" s="968"/>
      <c r="Z66" s="968"/>
      <c r="AA66" s="968"/>
      <c r="AB66" s="968"/>
      <c r="AC66" s="968"/>
      <c r="AD66" s="968"/>
      <c r="AE66" s="968"/>
      <c r="AF66" s="968"/>
      <c r="AG66" s="969"/>
      <c r="AH66" s="1"/>
    </row>
    <row r="67" spans="1:70" ht="18" customHeight="1">
      <c r="A67" s="212"/>
      <c r="B67" s="814" t="s">
        <v>47</v>
      </c>
      <c r="C67" s="814"/>
      <c r="D67" s="814"/>
      <c r="E67" s="814"/>
      <c r="F67" s="814"/>
      <c r="G67" s="814"/>
      <c r="H67" s="814"/>
      <c r="I67" s="213"/>
      <c r="J67" s="964"/>
      <c r="K67" s="965"/>
      <c r="L67" s="965"/>
      <c r="M67" s="965"/>
      <c r="N67" s="965"/>
      <c r="O67" s="965"/>
      <c r="P67" s="965"/>
      <c r="Q67" s="965"/>
      <c r="R67" s="966"/>
      <c r="S67" s="967"/>
      <c r="T67" s="968"/>
      <c r="U67" s="968"/>
      <c r="V67" s="968"/>
      <c r="W67" s="968"/>
      <c r="X67" s="968"/>
      <c r="Y67" s="968"/>
      <c r="Z67" s="968"/>
      <c r="AA67" s="968"/>
      <c r="AB67" s="968"/>
      <c r="AC67" s="968"/>
      <c r="AD67" s="968"/>
      <c r="AE67" s="968"/>
      <c r="AF67" s="968"/>
      <c r="AG67" s="969"/>
      <c r="AH67" s="1"/>
    </row>
    <row r="68" spans="1:70" ht="18" customHeight="1" thickBot="1">
      <c r="A68" s="1397" t="s">
        <v>18</v>
      </c>
      <c r="B68" s="998"/>
      <c r="C68" s="998"/>
      <c r="D68" s="998"/>
      <c r="E68" s="998"/>
      <c r="F68" s="998"/>
      <c r="G68" s="998"/>
      <c r="H68" s="998"/>
      <c r="I68" s="998"/>
      <c r="J68" s="1476">
        <f>SUM(J64:R67)</f>
        <v>0</v>
      </c>
      <c r="K68" s="1476"/>
      <c r="L68" s="1476"/>
      <c r="M68" s="1476"/>
      <c r="N68" s="1476"/>
      <c r="O68" s="1476"/>
      <c r="P68" s="1476"/>
      <c r="Q68" s="1476"/>
      <c r="R68" s="1476"/>
      <c r="S68" s="1366"/>
      <c r="T68" s="1366"/>
      <c r="U68" s="1366"/>
      <c r="V68" s="1366"/>
      <c r="W68" s="1366"/>
      <c r="X68" s="1366"/>
      <c r="Y68" s="1366"/>
      <c r="Z68" s="1366"/>
      <c r="AA68" s="1366"/>
      <c r="AB68" s="1366"/>
      <c r="AC68" s="1366"/>
      <c r="AD68" s="1366"/>
      <c r="AE68" s="1366"/>
      <c r="AF68" s="1366"/>
      <c r="AG68" s="1367"/>
      <c r="AH68" s="1" t="s">
        <v>327</v>
      </c>
    </row>
    <row r="69" spans="1:70" ht="17.399999999999999" customHeight="1">
      <c r="J69" s="1"/>
      <c r="AH69" s="1"/>
      <c r="AL69" s="312"/>
    </row>
    <row r="70" spans="1:70" ht="25.5" customHeight="1" thickBot="1">
      <c r="A70" s="1" t="s">
        <v>709</v>
      </c>
      <c r="J70" s="1"/>
      <c r="AG70" s="20" t="s">
        <v>14</v>
      </c>
      <c r="AI70" s="312"/>
      <c r="AJ70" s="312"/>
      <c r="AK70" s="312"/>
      <c r="AL70" s="409"/>
      <c r="AY70" s="409"/>
      <c r="AZ70" s="409"/>
      <c r="BA70" s="409"/>
      <c r="BB70" s="409"/>
    </row>
    <row r="71" spans="1:70" ht="18" customHeight="1">
      <c r="A71" s="931" t="s">
        <v>15</v>
      </c>
      <c r="B71" s="932"/>
      <c r="C71" s="932"/>
      <c r="D71" s="932"/>
      <c r="E71" s="932"/>
      <c r="F71" s="932" t="s">
        <v>57</v>
      </c>
      <c r="G71" s="932"/>
      <c r="H71" s="932"/>
      <c r="I71" s="932"/>
      <c r="J71" s="932"/>
      <c r="K71" s="932" t="s">
        <v>88</v>
      </c>
      <c r="L71" s="932"/>
      <c r="M71" s="932"/>
      <c r="N71" s="932"/>
      <c r="O71" s="932"/>
      <c r="P71" s="932"/>
      <c r="Q71" s="932"/>
      <c r="R71" s="932" t="s">
        <v>89</v>
      </c>
      <c r="S71" s="932"/>
      <c r="T71" s="932"/>
      <c r="U71" s="932"/>
      <c r="V71" s="932"/>
      <c r="W71" s="932"/>
      <c r="X71" s="932"/>
      <c r="Y71" s="932" t="s">
        <v>38</v>
      </c>
      <c r="Z71" s="932"/>
      <c r="AA71" s="932"/>
      <c r="AB71" s="932"/>
      <c r="AC71" s="932"/>
      <c r="AD71" s="932"/>
      <c r="AE71" s="932"/>
      <c r="AF71" s="932"/>
      <c r="AG71" s="1029"/>
      <c r="AH71" s="1"/>
      <c r="AI71" s="27" t="s">
        <v>668</v>
      </c>
      <c r="AK71" s="409"/>
      <c r="AL71" s="409"/>
      <c r="AY71" s="409"/>
      <c r="AZ71" s="409"/>
      <c r="BA71" s="409"/>
      <c r="BB71" s="409"/>
    </row>
    <row r="72" spans="1:70" s="27" customFormat="1" ht="18" customHeight="1">
      <c r="A72" s="1000"/>
      <c r="B72" s="1001"/>
      <c r="C72" s="1001"/>
      <c r="D72" s="1001"/>
      <c r="E72" s="1001"/>
      <c r="F72" s="1011" t="s">
        <v>874</v>
      </c>
      <c r="G72" s="1011"/>
      <c r="H72" s="1011"/>
      <c r="I72" s="1011"/>
      <c r="J72" s="1011"/>
      <c r="K72" s="1393"/>
      <c r="L72" s="1393"/>
      <c r="M72" s="1393"/>
      <c r="N72" s="1393"/>
      <c r="O72" s="1393"/>
      <c r="P72" s="1393"/>
      <c r="Q72" s="1393"/>
      <c r="R72" s="1393"/>
      <c r="S72" s="1393"/>
      <c r="T72" s="1393"/>
      <c r="U72" s="1393"/>
      <c r="V72" s="1393"/>
      <c r="W72" s="1393"/>
      <c r="X72" s="1393"/>
      <c r="Y72" s="995"/>
      <c r="Z72" s="995"/>
      <c r="AA72" s="995"/>
      <c r="AB72" s="995"/>
      <c r="AC72" s="995"/>
      <c r="AD72" s="995"/>
      <c r="AE72" s="995"/>
      <c r="AF72" s="995"/>
      <c r="AG72" s="996"/>
      <c r="AI72" s="27" t="s">
        <v>669</v>
      </c>
      <c r="AJ72" s="1"/>
      <c r="AK72" s="409"/>
      <c r="AP72" s="1"/>
      <c r="AQ72" s="1"/>
      <c r="AR72" s="1"/>
      <c r="AS72" s="1"/>
      <c r="AT72" s="1"/>
      <c r="AU72" s="1"/>
      <c r="AV72" s="1"/>
      <c r="AW72" s="1"/>
      <c r="AX72" s="1"/>
      <c r="AY72" s="409"/>
      <c r="AZ72" s="409"/>
      <c r="BA72" s="409"/>
      <c r="BB72" s="409"/>
      <c r="BC72" s="1"/>
      <c r="BD72" s="1"/>
      <c r="BE72" s="1"/>
      <c r="BF72" s="1"/>
      <c r="BG72" s="1"/>
      <c r="BH72" s="1"/>
      <c r="BI72" s="1"/>
      <c r="BJ72" s="1"/>
      <c r="BK72" s="1"/>
      <c r="BL72" s="1"/>
      <c r="BM72" s="1"/>
      <c r="BN72" s="1"/>
      <c r="BO72" s="1"/>
      <c r="BP72" s="1"/>
      <c r="BQ72" s="1"/>
      <c r="BR72" s="1"/>
    </row>
    <row r="73" spans="1:70" s="27" customFormat="1" ht="18" customHeight="1">
      <c r="A73" s="1000"/>
      <c r="B73" s="1001"/>
      <c r="C73" s="1001"/>
      <c r="D73" s="1001"/>
      <c r="E73" s="1001"/>
      <c r="F73" s="1011" t="s">
        <v>875</v>
      </c>
      <c r="G73" s="1011"/>
      <c r="H73" s="1011"/>
      <c r="I73" s="1011"/>
      <c r="J73" s="1011"/>
      <c r="K73" s="1393"/>
      <c r="L73" s="1393"/>
      <c r="M73" s="1393"/>
      <c r="N73" s="1393"/>
      <c r="O73" s="1393"/>
      <c r="P73" s="1393"/>
      <c r="Q73" s="1393"/>
      <c r="R73" s="1393"/>
      <c r="S73" s="1393"/>
      <c r="T73" s="1393"/>
      <c r="U73" s="1393"/>
      <c r="V73" s="1393"/>
      <c r="W73" s="1393"/>
      <c r="X73" s="1393"/>
      <c r="Y73" s="995"/>
      <c r="Z73" s="995"/>
      <c r="AA73" s="995"/>
      <c r="AB73" s="995"/>
      <c r="AC73" s="995"/>
      <c r="AD73" s="995"/>
      <c r="AE73" s="995"/>
      <c r="AF73" s="995"/>
      <c r="AG73" s="996"/>
      <c r="AI73" s="27" t="s">
        <v>670</v>
      </c>
      <c r="AM73" s="1"/>
      <c r="AN73" s="1"/>
      <c r="AO73" s="1"/>
      <c r="AP73" s="1"/>
      <c r="AQ73" s="1"/>
      <c r="AR73" s="1"/>
      <c r="AS73" s="1"/>
      <c r="AT73" s="1"/>
      <c r="AU73" s="1"/>
      <c r="AV73" s="1"/>
      <c r="AW73" s="1"/>
      <c r="AX73" s="1"/>
    </row>
    <row r="74" spans="1:70" s="27" customFormat="1" ht="18" customHeight="1">
      <c r="A74" s="1000"/>
      <c r="B74" s="1001"/>
      <c r="C74" s="1001"/>
      <c r="D74" s="1001"/>
      <c r="E74" s="1001"/>
      <c r="F74" s="1011"/>
      <c r="G74" s="1011"/>
      <c r="H74" s="1011"/>
      <c r="I74" s="1011"/>
      <c r="J74" s="1011"/>
      <c r="K74" s="1393"/>
      <c r="L74" s="1393"/>
      <c r="M74" s="1393"/>
      <c r="N74" s="1393"/>
      <c r="O74" s="1393"/>
      <c r="P74" s="1393"/>
      <c r="Q74" s="1393"/>
      <c r="R74" s="1393"/>
      <c r="S74" s="1393"/>
      <c r="T74" s="1393"/>
      <c r="U74" s="1393"/>
      <c r="V74" s="1393"/>
      <c r="W74" s="1393"/>
      <c r="X74" s="1393"/>
      <c r="Y74" s="995"/>
      <c r="Z74" s="995"/>
      <c r="AA74" s="995"/>
      <c r="AB74" s="995"/>
      <c r="AC74" s="995"/>
      <c r="AD74" s="995"/>
      <c r="AE74" s="995"/>
      <c r="AF74" s="995"/>
      <c r="AG74" s="996"/>
      <c r="AI74" s="27" t="s">
        <v>671</v>
      </c>
      <c r="AM74" s="1"/>
      <c r="AN74" s="1"/>
      <c r="AO74" s="1"/>
      <c r="AP74" s="1"/>
      <c r="AQ74" s="1"/>
      <c r="AR74" s="1"/>
      <c r="AS74" s="1"/>
      <c r="AT74" s="1"/>
      <c r="AU74" s="1"/>
      <c r="AV74" s="1"/>
      <c r="AW74" s="1"/>
      <c r="AX74" s="1"/>
    </row>
    <row r="75" spans="1:70" s="27" customFormat="1" ht="18" customHeight="1">
      <c r="A75" s="1000"/>
      <c r="B75" s="1001"/>
      <c r="C75" s="1001"/>
      <c r="D75" s="1001"/>
      <c r="E75" s="1001"/>
      <c r="F75" s="1011"/>
      <c r="G75" s="1011"/>
      <c r="H75" s="1011"/>
      <c r="I75" s="1011"/>
      <c r="J75" s="1011"/>
      <c r="K75" s="1393"/>
      <c r="L75" s="1393"/>
      <c r="M75" s="1393"/>
      <c r="N75" s="1393"/>
      <c r="O75" s="1393"/>
      <c r="P75" s="1393"/>
      <c r="Q75" s="1393"/>
      <c r="R75" s="1393"/>
      <c r="S75" s="1393"/>
      <c r="T75" s="1393"/>
      <c r="U75" s="1393"/>
      <c r="V75" s="1393"/>
      <c r="W75" s="1393"/>
      <c r="X75" s="1393"/>
      <c r="Y75" s="995"/>
      <c r="Z75" s="995"/>
      <c r="AA75" s="995"/>
      <c r="AB75" s="995"/>
      <c r="AC75" s="995"/>
      <c r="AD75" s="995"/>
      <c r="AE75" s="995"/>
      <c r="AF75" s="995"/>
      <c r="AG75" s="996"/>
      <c r="AI75" s="27" t="s">
        <v>672</v>
      </c>
    </row>
    <row r="76" spans="1:70" s="27" customFormat="1" ht="18" customHeight="1" thickBot="1">
      <c r="A76" s="1397" t="s">
        <v>18</v>
      </c>
      <c r="B76" s="998"/>
      <c r="C76" s="998"/>
      <c r="D76" s="998"/>
      <c r="E76" s="998"/>
      <c r="F76" s="998"/>
      <c r="G76" s="998"/>
      <c r="H76" s="998"/>
      <c r="I76" s="998"/>
      <c r="J76" s="998"/>
      <c r="K76" s="1398">
        <f>SUM(K72:Q75)</f>
        <v>0</v>
      </c>
      <c r="L76" s="1398"/>
      <c r="M76" s="1398"/>
      <c r="N76" s="1398"/>
      <c r="O76" s="1398"/>
      <c r="P76" s="1398"/>
      <c r="Q76" s="1398"/>
      <c r="R76" s="1398">
        <f>SUM(R72:X75)</f>
        <v>0</v>
      </c>
      <c r="S76" s="1398"/>
      <c r="T76" s="1398"/>
      <c r="U76" s="1398"/>
      <c r="V76" s="1398"/>
      <c r="W76" s="1398"/>
      <c r="X76" s="1398"/>
      <c r="Y76" s="998"/>
      <c r="Z76" s="998"/>
      <c r="AA76" s="998"/>
      <c r="AB76" s="998"/>
      <c r="AC76" s="998"/>
      <c r="AD76" s="998"/>
      <c r="AE76" s="998"/>
      <c r="AF76" s="998"/>
      <c r="AG76" s="999"/>
    </row>
    <row r="77" spans="1:70" ht="10.199999999999999" customHeight="1">
      <c r="A77" s="201"/>
      <c r="B77" s="201"/>
      <c r="C77" s="201"/>
      <c r="D77" s="201"/>
      <c r="E77" s="201"/>
      <c r="F77" s="201"/>
      <c r="G77" s="201"/>
      <c r="H77" s="201"/>
      <c r="I77" s="201"/>
      <c r="J77" s="201"/>
      <c r="K77" s="566"/>
      <c r="L77" s="566"/>
      <c r="M77" s="566"/>
      <c r="N77" s="566"/>
      <c r="O77" s="566"/>
      <c r="P77" s="566"/>
      <c r="Q77" s="566"/>
      <c r="R77" s="566"/>
      <c r="S77" s="566"/>
      <c r="T77" s="566"/>
      <c r="U77" s="566"/>
      <c r="V77" s="566"/>
      <c r="W77" s="566"/>
      <c r="X77" s="566"/>
      <c r="Y77" s="201"/>
      <c r="Z77" s="201"/>
      <c r="AA77" s="201"/>
      <c r="AB77" s="201"/>
      <c r="AC77" s="201"/>
      <c r="AD77" s="201"/>
      <c r="AE77" s="201"/>
      <c r="AF77" s="201"/>
      <c r="AG77" s="201"/>
      <c r="AH77" s="1"/>
      <c r="AL77" s="27"/>
      <c r="AM77" s="27"/>
    </row>
    <row r="78" spans="1:70" ht="25.5" customHeight="1" thickBot="1">
      <c r="A78" s="27" t="s">
        <v>775</v>
      </c>
      <c r="B78" s="27"/>
      <c r="C78" s="27"/>
      <c r="D78" s="27"/>
      <c r="E78" s="27"/>
      <c r="F78" s="27"/>
      <c r="G78" s="27"/>
      <c r="H78" s="27"/>
      <c r="I78" s="27"/>
      <c r="J78" s="417"/>
      <c r="K78" s="417"/>
      <c r="L78" s="27"/>
      <c r="M78" s="27"/>
      <c r="N78" s="27"/>
      <c r="O78" s="27"/>
      <c r="P78" s="27"/>
      <c r="Q78" s="27"/>
      <c r="R78" s="27"/>
      <c r="S78" s="27"/>
      <c r="T78" s="27"/>
      <c r="U78" s="27"/>
      <c r="V78" s="27"/>
      <c r="W78" s="27"/>
      <c r="X78" s="27"/>
      <c r="Y78" s="27"/>
      <c r="Z78" s="27"/>
      <c r="AA78" s="27"/>
      <c r="AB78" s="27"/>
      <c r="AC78" s="27"/>
      <c r="AD78" s="27"/>
      <c r="AE78" s="27"/>
      <c r="AF78" s="27"/>
      <c r="AG78" s="27"/>
      <c r="AH78" s="1"/>
      <c r="AI78" s="27"/>
      <c r="AJ78" s="27"/>
      <c r="AK78" s="27"/>
      <c r="AL78" s="27"/>
      <c r="AM78" s="27"/>
      <c r="AN78" s="27"/>
      <c r="AO78" s="27"/>
      <c r="AP78" s="27"/>
      <c r="AQ78" s="27"/>
      <c r="AR78" s="27"/>
      <c r="AS78" s="27"/>
      <c r="AT78" s="27"/>
    </row>
    <row r="79" spans="1:70" s="27" customFormat="1" ht="14.4" customHeight="1">
      <c r="A79" s="1033" t="s">
        <v>739</v>
      </c>
      <c r="B79" s="1034"/>
      <c r="C79" s="1034"/>
      <c r="D79" s="1034"/>
      <c r="E79" s="1034"/>
      <c r="F79" s="1034"/>
      <c r="G79" s="1034"/>
      <c r="H79" s="1034"/>
      <c r="I79" s="1034"/>
      <c r="J79" s="1034"/>
      <c r="K79" s="1034"/>
      <c r="L79" s="1034"/>
      <c r="M79" s="1034"/>
      <c r="N79" s="1034"/>
      <c r="O79" s="1034"/>
      <c r="P79" s="1034"/>
      <c r="Q79" s="1034"/>
      <c r="R79" s="1034"/>
      <c r="S79" s="1034"/>
      <c r="T79" s="1035"/>
      <c r="U79" s="1330" t="s">
        <v>740</v>
      </c>
      <c r="V79" s="1330"/>
      <c r="W79" s="1330"/>
      <c r="X79" s="1330"/>
      <c r="Y79" s="1330"/>
      <c r="Z79" s="1330"/>
      <c r="AA79" s="1330"/>
      <c r="AB79" s="1330"/>
      <c r="AC79" s="1330"/>
      <c r="AD79" s="1330"/>
      <c r="AE79" s="1330"/>
      <c r="AF79" s="1330"/>
      <c r="AG79" s="1331"/>
    </row>
    <row r="80" spans="1:70" s="27" customFormat="1" ht="14.4" customHeight="1">
      <c r="A80" s="587"/>
      <c r="B80" s="583" t="s">
        <v>738</v>
      </c>
      <c r="C80" s="581"/>
      <c r="D80" s="581"/>
      <c r="E80" s="581"/>
      <c r="F80" s="581"/>
      <c r="G80" s="581"/>
      <c r="H80" s="581"/>
      <c r="I80" s="581"/>
      <c r="J80" s="581"/>
      <c r="K80" s="581"/>
      <c r="L80" s="581"/>
      <c r="M80" s="581"/>
      <c r="N80" s="581"/>
      <c r="O80" s="581"/>
      <c r="P80" s="581"/>
      <c r="Q80" s="581"/>
      <c r="R80" s="581"/>
      <c r="S80" s="581"/>
      <c r="T80" s="582"/>
      <c r="U80" s="1318" t="s">
        <v>678</v>
      </c>
      <c r="V80" s="1318"/>
      <c r="W80" s="1318"/>
      <c r="X80" s="1318"/>
      <c r="Y80" s="1318"/>
      <c r="Z80" s="1318"/>
      <c r="AA80" s="1318"/>
      <c r="AB80" s="1318"/>
      <c r="AC80" s="1318"/>
      <c r="AD80" s="1318"/>
      <c r="AE80" s="1318"/>
      <c r="AF80" s="1318"/>
      <c r="AG80" s="1319"/>
      <c r="AU80" s="1"/>
      <c r="AV80" s="1"/>
      <c r="AW80" s="1"/>
      <c r="AX80" s="1"/>
      <c r="AY80" s="1"/>
      <c r="AZ80" s="1"/>
      <c r="BA80" s="1"/>
      <c r="BB80" s="1"/>
      <c r="BC80" s="1"/>
      <c r="BD80" s="1"/>
      <c r="BE80" s="1"/>
    </row>
    <row r="81" spans="1:70" s="27" customFormat="1" ht="14.4" customHeight="1">
      <c r="A81" s="587"/>
      <c r="B81" s="1325" t="s">
        <v>673</v>
      </c>
      <c r="C81" s="1325"/>
      <c r="D81" s="1325"/>
      <c r="E81" s="1325"/>
      <c r="F81" s="1325"/>
      <c r="G81" s="1325"/>
      <c r="H81" s="1325"/>
      <c r="I81" s="1325"/>
      <c r="J81" s="1325"/>
      <c r="K81" s="1325"/>
      <c r="L81" s="1325"/>
      <c r="M81" s="1325"/>
      <c r="N81" s="1325"/>
      <c r="O81" s="1325"/>
      <c r="P81" s="1325"/>
      <c r="Q81" s="1325"/>
      <c r="R81" s="1325"/>
      <c r="S81" s="1325"/>
      <c r="T81" s="1329"/>
      <c r="U81" s="1318" t="s">
        <v>678</v>
      </c>
      <c r="V81" s="1318"/>
      <c r="W81" s="1318"/>
      <c r="X81" s="1318"/>
      <c r="Y81" s="1318"/>
      <c r="Z81" s="1318"/>
      <c r="AA81" s="1318"/>
      <c r="AB81" s="1318"/>
      <c r="AC81" s="1318"/>
      <c r="AD81" s="1318"/>
      <c r="AE81" s="1318"/>
      <c r="AF81" s="1318"/>
      <c r="AG81" s="1319"/>
      <c r="AL81" s="565"/>
      <c r="AM81" s="565"/>
      <c r="AN81" s="565"/>
      <c r="AO81" s="565"/>
      <c r="AP81" s="565"/>
      <c r="AQ81" s="565"/>
      <c r="AR81" s="565"/>
      <c r="AS81" s="565"/>
      <c r="AT81" s="565"/>
      <c r="AU81" s="565"/>
      <c r="AV81" s="565"/>
      <c r="AW81" s="565"/>
      <c r="AX81" s="565"/>
      <c r="AY81" s="565"/>
      <c r="AZ81" s="565"/>
      <c r="BA81" s="565"/>
      <c r="BB81" s="565"/>
      <c r="BC81" s="565"/>
      <c r="BD81" s="565"/>
      <c r="BE81" s="565"/>
    </row>
    <row r="82" spans="1:70" s="27" customFormat="1" ht="14.4" customHeight="1">
      <c r="A82" s="587"/>
      <c r="B82" s="1325" t="s">
        <v>674</v>
      </c>
      <c r="C82" s="1325"/>
      <c r="D82" s="1325"/>
      <c r="E82" s="1325"/>
      <c r="F82" s="1325"/>
      <c r="G82" s="1325"/>
      <c r="H82" s="1325"/>
      <c r="I82" s="1325"/>
      <c r="J82" s="1325"/>
      <c r="K82" s="1325"/>
      <c r="L82" s="1325"/>
      <c r="M82" s="1325"/>
      <c r="N82" s="1325"/>
      <c r="O82" s="1325"/>
      <c r="P82" s="1325"/>
      <c r="Q82" s="1325"/>
      <c r="R82" s="1325"/>
      <c r="S82" s="1325"/>
      <c r="T82" s="1329"/>
      <c r="U82" s="1318" t="s">
        <v>678</v>
      </c>
      <c r="V82" s="1318"/>
      <c r="W82" s="1318"/>
      <c r="X82" s="1318"/>
      <c r="Y82" s="1318"/>
      <c r="Z82" s="1318"/>
      <c r="AA82" s="1318"/>
      <c r="AB82" s="1318"/>
      <c r="AC82" s="1318"/>
      <c r="AD82" s="1318"/>
      <c r="AE82" s="1318"/>
      <c r="AF82" s="1318"/>
      <c r="AG82" s="1319"/>
      <c r="AL82" s="565"/>
      <c r="AM82" s="565"/>
      <c r="AN82" s="565"/>
      <c r="AO82" s="565"/>
      <c r="AP82" s="565"/>
      <c r="AQ82" s="565"/>
      <c r="AR82" s="565"/>
      <c r="AS82" s="565"/>
      <c r="AT82" s="565"/>
      <c r="AU82" s="565"/>
      <c r="AV82" s="565"/>
      <c r="AW82" s="565"/>
      <c r="AX82" s="565"/>
      <c r="AY82" s="565"/>
      <c r="AZ82" s="565"/>
      <c r="BA82" s="565"/>
      <c r="BB82" s="565"/>
      <c r="BC82" s="565"/>
      <c r="BD82" s="565"/>
      <c r="BE82" s="565"/>
    </row>
    <row r="83" spans="1:70" s="27" customFormat="1" ht="14.4" customHeight="1">
      <c r="A83" s="587"/>
      <c r="B83" s="1325" t="s">
        <v>680</v>
      </c>
      <c r="C83" s="1325"/>
      <c r="D83" s="1325"/>
      <c r="E83" s="1325"/>
      <c r="F83" s="1325"/>
      <c r="G83" s="1325"/>
      <c r="H83" s="1325"/>
      <c r="I83" s="1325"/>
      <c r="J83" s="1325"/>
      <c r="K83" s="1325"/>
      <c r="L83" s="1325"/>
      <c r="M83" s="1325"/>
      <c r="N83" s="1325"/>
      <c r="O83" s="1325"/>
      <c r="P83" s="1325"/>
      <c r="Q83" s="1325"/>
      <c r="R83" s="1325"/>
      <c r="S83" s="1325"/>
      <c r="T83" s="1329"/>
      <c r="U83" s="1318" t="s">
        <v>678</v>
      </c>
      <c r="V83" s="1318"/>
      <c r="W83" s="1318"/>
      <c r="X83" s="1318"/>
      <c r="Y83" s="1318"/>
      <c r="Z83" s="1318"/>
      <c r="AA83" s="1318"/>
      <c r="AB83" s="1318"/>
      <c r="AC83" s="1318"/>
      <c r="AD83" s="1318"/>
      <c r="AE83" s="1318"/>
      <c r="AF83" s="1318"/>
      <c r="AG83" s="1319"/>
      <c r="AL83" s="565"/>
      <c r="AM83" s="565"/>
      <c r="AN83" s="565"/>
      <c r="AO83" s="565"/>
      <c r="AP83" s="565"/>
      <c r="AQ83" s="565"/>
      <c r="AR83" s="565"/>
      <c r="AS83" s="565"/>
      <c r="AT83" s="565"/>
      <c r="AU83" s="565"/>
      <c r="AV83" s="565"/>
      <c r="AW83" s="565"/>
      <c r="AX83" s="565"/>
      <c r="AY83" s="565"/>
      <c r="AZ83" s="565"/>
      <c r="BA83" s="565"/>
      <c r="BB83" s="565"/>
      <c r="BC83" s="565"/>
      <c r="BD83" s="565"/>
      <c r="BE83" s="565"/>
    </row>
    <row r="84" spans="1:70" s="27" customFormat="1" ht="14.4" customHeight="1">
      <c r="A84" s="587"/>
      <c r="B84" s="1325" t="s">
        <v>675</v>
      </c>
      <c r="C84" s="1325"/>
      <c r="D84" s="1325"/>
      <c r="E84" s="1325"/>
      <c r="F84" s="1325"/>
      <c r="G84" s="1325"/>
      <c r="H84" s="1325"/>
      <c r="I84" s="1325"/>
      <c r="J84" s="1325"/>
      <c r="K84" s="1325"/>
      <c r="L84" s="1325"/>
      <c r="M84" s="1325"/>
      <c r="N84" s="1325"/>
      <c r="O84" s="1325"/>
      <c r="P84" s="1325"/>
      <c r="Q84" s="1325"/>
      <c r="R84" s="1325"/>
      <c r="S84" s="1325"/>
      <c r="T84" s="1329"/>
      <c r="U84" s="1318" t="s">
        <v>678</v>
      </c>
      <c r="V84" s="1318"/>
      <c r="W84" s="1318"/>
      <c r="X84" s="1318"/>
      <c r="Y84" s="1318"/>
      <c r="Z84" s="1318"/>
      <c r="AA84" s="1318"/>
      <c r="AB84" s="1318"/>
      <c r="AC84" s="1318"/>
      <c r="AD84" s="1318"/>
      <c r="AE84" s="1318"/>
      <c r="AF84" s="1318"/>
      <c r="AG84" s="1319"/>
      <c r="AH84" s="565"/>
      <c r="AL84" s="565"/>
      <c r="AM84" s="565"/>
      <c r="AN84" s="565"/>
      <c r="AO84" s="565"/>
      <c r="AP84" s="565"/>
      <c r="AQ84" s="565"/>
      <c r="AR84" s="565"/>
      <c r="AS84" s="565"/>
      <c r="AT84" s="565"/>
      <c r="AU84" s="565"/>
      <c r="AV84" s="565"/>
      <c r="AW84" s="565"/>
      <c r="AX84" s="565"/>
      <c r="AY84" s="565"/>
      <c r="AZ84" s="565"/>
      <c r="BA84" s="565"/>
      <c r="BB84" s="565"/>
      <c r="BC84" s="565"/>
      <c r="BD84" s="565"/>
      <c r="BE84" s="565"/>
    </row>
    <row r="85" spans="1:70" ht="14.4" customHeight="1">
      <c r="A85" s="587"/>
      <c r="B85" s="1325" t="s">
        <v>690</v>
      </c>
      <c r="C85" s="1325"/>
      <c r="D85" s="1325"/>
      <c r="E85" s="1325"/>
      <c r="F85" s="1325"/>
      <c r="G85" s="1325"/>
      <c r="H85" s="1325"/>
      <c r="I85" s="1325"/>
      <c r="J85" s="1325"/>
      <c r="K85" s="1325"/>
      <c r="L85" s="1325"/>
      <c r="M85" s="1325"/>
      <c r="N85" s="1325"/>
      <c r="O85" s="1325"/>
      <c r="P85" s="1325"/>
      <c r="Q85" s="1325"/>
      <c r="R85" s="1325"/>
      <c r="S85" s="1325"/>
      <c r="T85" s="1329"/>
      <c r="U85" s="1318" t="s">
        <v>678</v>
      </c>
      <c r="V85" s="1318"/>
      <c r="W85" s="1318"/>
      <c r="X85" s="1318"/>
      <c r="Y85" s="1318"/>
      <c r="Z85" s="1318"/>
      <c r="AA85" s="1318"/>
      <c r="AB85" s="1318"/>
      <c r="AC85" s="1318"/>
      <c r="AD85" s="1318"/>
      <c r="AE85" s="1318"/>
      <c r="AF85" s="1318"/>
      <c r="AG85" s="1319"/>
      <c r="AH85" s="1"/>
      <c r="AI85" s="27"/>
      <c r="AJ85" s="27"/>
      <c r="AK85" s="27"/>
      <c r="AL85" s="565"/>
      <c r="AM85" s="565"/>
      <c r="AN85" s="565"/>
      <c r="AO85" s="565"/>
      <c r="AP85" s="565"/>
      <c r="AQ85" s="565"/>
      <c r="AR85" s="565"/>
      <c r="AS85" s="565"/>
      <c r="AT85" s="565"/>
      <c r="AU85" s="565"/>
      <c r="AV85" s="565"/>
      <c r="AW85" s="565"/>
      <c r="AX85" s="565"/>
      <c r="AY85" s="565"/>
      <c r="AZ85" s="565"/>
      <c r="BA85" s="565"/>
      <c r="BB85" s="565"/>
      <c r="BC85" s="565"/>
      <c r="BD85" s="565"/>
      <c r="BE85" s="565"/>
    </row>
    <row r="86" spans="1:70" ht="14.4" customHeight="1" thickBot="1">
      <c r="A86" s="588"/>
      <c r="B86" s="1548" t="s">
        <v>684</v>
      </c>
      <c r="C86" s="1548"/>
      <c r="D86" s="1548"/>
      <c r="E86" s="1548"/>
      <c r="F86" s="1548"/>
      <c r="G86" s="1548"/>
      <c r="H86" s="1548"/>
      <c r="I86" s="1548"/>
      <c r="J86" s="1548"/>
      <c r="K86" s="1548"/>
      <c r="L86" s="1548"/>
      <c r="M86" s="1548"/>
      <c r="N86" s="1548"/>
      <c r="O86" s="1548"/>
      <c r="P86" s="1548"/>
      <c r="Q86" s="1548"/>
      <c r="R86" s="1548"/>
      <c r="S86" s="1548"/>
      <c r="T86" s="1549"/>
      <c r="U86" s="1550" t="s">
        <v>685</v>
      </c>
      <c r="V86" s="1550"/>
      <c r="W86" s="1550"/>
      <c r="X86" s="1550"/>
      <c r="Y86" s="1550"/>
      <c r="Z86" s="1550"/>
      <c r="AA86" s="1550"/>
      <c r="AB86" s="1550"/>
      <c r="AC86" s="1550"/>
      <c r="AD86" s="1550"/>
      <c r="AE86" s="1550"/>
      <c r="AF86" s="1550"/>
      <c r="AG86" s="1551"/>
      <c r="AH86" s="1"/>
      <c r="AI86" s="27"/>
      <c r="AJ86" s="27"/>
      <c r="AK86" s="27"/>
      <c r="AL86" s="565"/>
      <c r="AM86" s="565"/>
      <c r="AN86" s="565"/>
      <c r="AO86" s="565"/>
      <c r="AP86" s="565"/>
      <c r="AQ86" s="565"/>
      <c r="AR86" s="565"/>
      <c r="AS86" s="565"/>
      <c r="AT86" s="565"/>
      <c r="AU86" s="565"/>
      <c r="AV86" s="565"/>
      <c r="AW86" s="565"/>
      <c r="AX86" s="565"/>
      <c r="AY86" s="565"/>
      <c r="AZ86" s="565"/>
      <c r="BA86" s="565"/>
      <c r="BB86" s="565"/>
      <c r="BC86" s="565"/>
      <c r="BD86" s="565"/>
      <c r="BE86" s="565"/>
    </row>
    <row r="87" spans="1:70" ht="26.4" customHeight="1">
      <c r="A87" s="586"/>
      <c r="AU87" s="13"/>
      <c r="AV87" s="13"/>
      <c r="AW87" s="13"/>
      <c r="AX87" s="13"/>
      <c r="AY87" s="27"/>
      <c r="AZ87" s="27"/>
      <c r="BA87" s="27"/>
      <c r="BB87" s="27"/>
      <c r="BC87" s="27"/>
      <c r="BD87" s="27"/>
      <c r="BE87" s="27"/>
      <c r="BF87" s="27"/>
      <c r="BG87" s="27"/>
      <c r="BH87" s="27"/>
      <c r="BI87" s="27"/>
      <c r="BJ87" s="27"/>
      <c r="BK87" s="27"/>
      <c r="BL87" s="27"/>
      <c r="BM87" s="27"/>
      <c r="BN87" s="27"/>
      <c r="BO87" s="27"/>
      <c r="BP87" s="27"/>
      <c r="BQ87" s="27"/>
      <c r="BR87" s="27"/>
    </row>
    <row r="88" spans="1:70" ht="26.4" customHeight="1">
      <c r="B88" s="1555"/>
      <c r="C88" s="1555"/>
      <c r="D88" s="1555"/>
      <c r="E88" s="1555"/>
      <c r="F88" s="1555"/>
      <c r="G88" s="1555"/>
      <c r="H88" s="1555"/>
      <c r="I88" s="1555"/>
      <c r="J88" s="1555"/>
      <c r="K88" s="1555"/>
      <c r="L88" s="1555"/>
      <c r="M88" s="1555"/>
      <c r="N88" s="1555"/>
      <c r="O88" s="1555"/>
      <c r="P88" s="1555"/>
      <c r="Q88" s="1555"/>
      <c r="R88" s="1555"/>
      <c r="S88" s="1555"/>
      <c r="T88" s="1555"/>
    </row>
    <row r="89" spans="1:70" ht="26.4" customHeight="1"/>
    <row r="90" spans="1:70" ht="26.4" customHeight="1"/>
    <row r="91" spans="1:70" ht="26.4" customHeight="1"/>
    <row r="92" spans="1:70" ht="26.4" customHeight="1"/>
  </sheetData>
  <mergeCells count="141">
    <mergeCell ref="B88:T88"/>
    <mergeCell ref="J22:AG22"/>
    <mergeCell ref="A21:Z21"/>
    <mergeCell ref="A29:AG29"/>
    <mergeCell ref="A30:AG30"/>
    <mergeCell ref="A31:E32"/>
    <mergeCell ref="A33:E34"/>
    <mergeCell ref="A22:I22"/>
    <mergeCell ref="A23:I23"/>
    <mergeCell ref="A24:I24"/>
    <mergeCell ref="A25:I25"/>
    <mergeCell ref="A26:AG26"/>
    <mergeCell ref="A27:I27"/>
    <mergeCell ref="A28:I28"/>
    <mergeCell ref="W25:Z25"/>
    <mergeCell ref="K41:M41"/>
    <mergeCell ref="O41:P41"/>
    <mergeCell ref="R41:S41"/>
    <mergeCell ref="U41:AG41"/>
    <mergeCell ref="B39:K39"/>
    <mergeCell ref="M39:AC39"/>
    <mergeCell ref="AD39:AG39"/>
    <mergeCell ref="A40:F41"/>
    <mergeCell ref="G40:J40"/>
    <mergeCell ref="A1:AG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A20:I20"/>
    <mergeCell ref="J20:AG20"/>
    <mergeCell ref="B37:K37"/>
    <mergeCell ref="M37:AC37"/>
    <mergeCell ref="AD37:AG37"/>
    <mergeCell ref="B38:K38"/>
    <mergeCell ref="M38:AC38"/>
    <mergeCell ref="AD38:AG38"/>
    <mergeCell ref="A35:F36"/>
    <mergeCell ref="G35:L35"/>
    <mergeCell ref="M35:AG35"/>
    <mergeCell ref="G36:L36"/>
    <mergeCell ref="M36:AG36"/>
    <mergeCell ref="K40:M40"/>
    <mergeCell ref="O40:P40"/>
    <mergeCell ref="R40:S40"/>
    <mergeCell ref="U40:AG40"/>
    <mergeCell ref="G41:J41"/>
    <mergeCell ref="A42:L42"/>
    <mergeCell ref="A43:AG44"/>
    <mergeCell ref="A51:AG52"/>
    <mergeCell ref="A53:Z53"/>
    <mergeCell ref="B54:AF54"/>
    <mergeCell ref="A55:AG56"/>
    <mergeCell ref="A58:B58"/>
    <mergeCell ref="F58:G58"/>
    <mergeCell ref="A45:V45"/>
    <mergeCell ref="A46:AG48"/>
    <mergeCell ref="A49:AF49"/>
    <mergeCell ref="B50:AF50"/>
    <mergeCell ref="B64:H64"/>
    <mergeCell ref="J64:R64"/>
    <mergeCell ref="S64:AG64"/>
    <mergeCell ref="B65:H65"/>
    <mergeCell ref="J65:R65"/>
    <mergeCell ref="S65:AG65"/>
    <mergeCell ref="B59:G59"/>
    <mergeCell ref="I59:AG59"/>
    <mergeCell ref="A61:V61"/>
    <mergeCell ref="A63:I63"/>
    <mergeCell ref="J63:R63"/>
    <mergeCell ref="S63:AG63"/>
    <mergeCell ref="A68:I68"/>
    <mergeCell ref="J68:R68"/>
    <mergeCell ref="S68:AG68"/>
    <mergeCell ref="A71:E71"/>
    <mergeCell ref="F71:J71"/>
    <mergeCell ref="K71:Q71"/>
    <mergeCell ref="R71:X71"/>
    <mergeCell ref="Y71:AG71"/>
    <mergeCell ref="B66:H66"/>
    <mergeCell ref="J66:R66"/>
    <mergeCell ref="S66:AG66"/>
    <mergeCell ref="B67:H67"/>
    <mergeCell ref="J67:R67"/>
    <mergeCell ref="S67:AG67"/>
    <mergeCell ref="A72:E72"/>
    <mergeCell ref="F72:J72"/>
    <mergeCell ref="K72:Q72"/>
    <mergeCell ref="R72:X72"/>
    <mergeCell ref="Y72:AG72"/>
    <mergeCell ref="A73:E73"/>
    <mergeCell ref="F73:J73"/>
    <mergeCell ref="K73:Q73"/>
    <mergeCell ref="R73:X73"/>
    <mergeCell ref="Y73:AG73"/>
    <mergeCell ref="A76:J76"/>
    <mergeCell ref="K76:Q76"/>
    <mergeCell ref="R76:X76"/>
    <mergeCell ref="Y76:AG76"/>
    <mergeCell ref="A79:T79"/>
    <mergeCell ref="U79:AG79"/>
    <mergeCell ref="A74:E74"/>
    <mergeCell ref="F74:J74"/>
    <mergeCell ref="K74:Q74"/>
    <mergeCell ref="R74:X74"/>
    <mergeCell ref="Y74:AG74"/>
    <mergeCell ref="A75:E75"/>
    <mergeCell ref="F75:J75"/>
    <mergeCell ref="K75:Q75"/>
    <mergeCell ref="R75:X75"/>
    <mergeCell ref="Y75:AG75"/>
    <mergeCell ref="B86:T86"/>
    <mergeCell ref="U86:AG86"/>
    <mergeCell ref="B84:T84"/>
    <mergeCell ref="U84:AG84"/>
    <mergeCell ref="B85:T85"/>
    <mergeCell ref="U85:AG85"/>
    <mergeCell ref="U80:AG80"/>
    <mergeCell ref="B81:T81"/>
    <mergeCell ref="U81:AG81"/>
    <mergeCell ref="B82:T82"/>
    <mergeCell ref="U82:AG82"/>
    <mergeCell ref="B83:T83"/>
    <mergeCell ref="U83:AG83"/>
  </mergeCells>
  <phoneticPr fontId="9"/>
  <dataValidations count="4">
    <dataValidation type="list" allowBlank="1" showInputMessage="1" showErrorMessage="1" sqref="A73:E75" xr:uid="{824D4B76-74B5-4A69-940E-D42EFC2786FB}">
      <formula1>#REF!</formula1>
    </dataValidation>
    <dataValidation type="list" allowBlank="1" showInputMessage="1" showErrorMessage="1" sqref="A72:E72" xr:uid="{1BCC910D-025A-4D27-87CF-6217BCA109CB}">
      <formula1>$AI$72:$AI$75</formula1>
    </dataValidation>
    <dataValidation type="list" allowBlank="1" showInputMessage="1" showErrorMessage="1" sqref="I59:AG59" xr:uid="{4D0DCC15-6A0E-45BF-B1A0-0606C57ACDE5}">
      <formula1>$AL$59:$AL$63</formula1>
    </dataValidation>
    <dataValidation type="list" allowBlank="1" showInputMessage="1" showErrorMessage="1" sqref="J22:AG22" xr:uid="{C26404A4-AE54-421F-B409-B0C7EB3BD5EA}">
      <formula1>$AJ$23:$AJ$25</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28" max="32" man="1"/>
    <brk id="60" max="32"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11</xdr:col>
                    <xdr:colOff>106680</xdr:colOff>
                    <xdr:row>9</xdr:row>
                    <xdr:rowOff>38100</xdr:rowOff>
                  </from>
                  <to>
                    <xdr:col>13</xdr:col>
                    <xdr:colOff>60960</xdr:colOff>
                    <xdr:row>9</xdr:row>
                    <xdr:rowOff>297180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11</xdr:col>
                    <xdr:colOff>99060</xdr:colOff>
                    <xdr:row>10</xdr:row>
                    <xdr:rowOff>22860</xdr:rowOff>
                  </from>
                  <to>
                    <xdr:col>13</xdr:col>
                    <xdr:colOff>22860</xdr:colOff>
                    <xdr:row>10</xdr:row>
                    <xdr:rowOff>297180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0</xdr:col>
                    <xdr:colOff>99060</xdr:colOff>
                    <xdr:row>57</xdr:row>
                    <xdr:rowOff>22860</xdr:rowOff>
                  </from>
                  <to>
                    <xdr:col>2</xdr:col>
                    <xdr:colOff>22860</xdr:colOff>
                    <xdr:row>57</xdr:row>
                    <xdr:rowOff>297180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5</xdr:col>
                    <xdr:colOff>99060</xdr:colOff>
                    <xdr:row>57</xdr:row>
                    <xdr:rowOff>22860</xdr:rowOff>
                  </from>
                  <to>
                    <xdr:col>7</xdr:col>
                    <xdr:colOff>22860</xdr:colOff>
                    <xdr:row>57</xdr:row>
                    <xdr:rowOff>297180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sizeWithCells="1">
                  <from>
                    <xdr:col>11</xdr:col>
                    <xdr:colOff>106680</xdr:colOff>
                    <xdr:row>13</xdr:row>
                    <xdr:rowOff>30480</xdr:rowOff>
                  </from>
                  <to>
                    <xdr:col>13</xdr:col>
                    <xdr:colOff>45720</xdr:colOff>
                    <xdr:row>13</xdr:row>
                    <xdr:rowOff>297180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sizeWithCells="1">
                  <from>
                    <xdr:col>11</xdr:col>
                    <xdr:colOff>106680</xdr:colOff>
                    <xdr:row>14</xdr:row>
                    <xdr:rowOff>45720</xdr:rowOff>
                  </from>
                  <to>
                    <xdr:col>13</xdr:col>
                    <xdr:colOff>60960</xdr:colOff>
                    <xdr:row>14</xdr:row>
                    <xdr:rowOff>297180</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from>
                    <xdr:col>0</xdr:col>
                    <xdr:colOff>0</xdr:colOff>
                    <xdr:row>78</xdr:row>
                    <xdr:rowOff>144780</xdr:rowOff>
                  </from>
                  <to>
                    <xdr:col>1</xdr:col>
                    <xdr:colOff>106680</xdr:colOff>
                    <xdr:row>80</xdr:row>
                    <xdr:rowOff>45720</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from>
                    <xdr:col>0</xdr:col>
                    <xdr:colOff>0</xdr:colOff>
                    <xdr:row>79</xdr:row>
                    <xdr:rowOff>144780</xdr:rowOff>
                  </from>
                  <to>
                    <xdr:col>1</xdr:col>
                    <xdr:colOff>106680</xdr:colOff>
                    <xdr:row>81</xdr:row>
                    <xdr:rowOff>45720</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from>
                    <xdr:col>0</xdr:col>
                    <xdr:colOff>0</xdr:colOff>
                    <xdr:row>80</xdr:row>
                    <xdr:rowOff>144780</xdr:rowOff>
                  </from>
                  <to>
                    <xdr:col>1</xdr:col>
                    <xdr:colOff>106680</xdr:colOff>
                    <xdr:row>82</xdr:row>
                    <xdr:rowOff>45720</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from>
                    <xdr:col>0</xdr:col>
                    <xdr:colOff>0</xdr:colOff>
                    <xdr:row>81</xdr:row>
                    <xdr:rowOff>144780</xdr:rowOff>
                  </from>
                  <to>
                    <xdr:col>1</xdr:col>
                    <xdr:colOff>106680</xdr:colOff>
                    <xdr:row>83</xdr:row>
                    <xdr:rowOff>45720</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from>
                    <xdr:col>0</xdr:col>
                    <xdr:colOff>0</xdr:colOff>
                    <xdr:row>82</xdr:row>
                    <xdr:rowOff>144780</xdr:rowOff>
                  </from>
                  <to>
                    <xdr:col>1</xdr:col>
                    <xdr:colOff>106680</xdr:colOff>
                    <xdr:row>84</xdr:row>
                    <xdr:rowOff>45720</xdr:rowOff>
                  </to>
                </anchor>
              </controlPr>
            </control>
          </mc:Choice>
        </mc:AlternateContent>
        <mc:AlternateContent xmlns:mc="http://schemas.openxmlformats.org/markup-compatibility/2006">
          <mc:Choice Requires="x14">
            <control shapeId="349197" r:id="rId15" name="Check Box 13">
              <controlPr defaultSize="0" autoFill="0" autoLine="0" autoPict="0">
                <anchor moveWithCells="1">
                  <from>
                    <xdr:col>0</xdr:col>
                    <xdr:colOff>0</xdr:colOff>
                    <xdr:row>83</xdr:row>
                    <xdr:rowOff>144780</xdr:rowOff>
                  </from>
                  <to>
                    <xdr:col>1</xdr:col>
                    <xdr:colOff>106680</xdr:colOff>
                    <xdr:row>85</xdr:row>
                    <xdr:rowOff>45720</xdr:rowOff>
                  </to>
                </anchor>
              </controlPr>
            </control>
          </mc:Choice>
        </mc:AlternateContent>
        <mc:AlternateContent xmlns:mc="http://schemas.openxmlformats.org/markup-compatibility/2006">
          <mc:Choice Requires="x14">
            <control shapeId="349198" r:id="rId16" name="Check Box 14">
              <controlPr defaultSize="0" autoFill="0" autoLine="0" autoPict="0">
                <anchor moveWithCells="1">
                  <from>
                    <xdr:col>0</xdr:col>
                    <xdr:colOff>0</xdr:colOff>
                    <xdr:row>78</xdr:row>
                    <xdr:rowOff>144780</xdr:rowOff>
                  </from>
                  <to>
                    <xdr:col>1</xdr:col>
                    <xdr:colOff>106680</xdr:colOff>
                    <xdr:row>80</xdr:row>
                    <xdr:rowOff>45720</xdr:rowOff>
                  </to>
                </anchor>
              </controlPr>
            </control>
          </mc:Choice>
        </mc:AlternateContent>
        <mc:AlternateContent xmlns:mc="http://schemas.openxmlformats.org/markup-compatibility/2006">
          <mc:Choice Requires="x14">
            <control shapeId="349199" r:id="rId17" name="Check Box 15">
              <controlPr defaultSize="0" autoFill="0" autoLine="0" autoPict="0">
                <anchor moveWithCells="1">
                  <from>
                    <xdr:col>0</xdr:col>
                    <xdr:colOff>0</xdr:colOff>
                    <xdr:row>79</xdr:row>
                    <xdr:rowOff>144780</xdr:rowOff>
                  </from>
                  <to>
                    <xdr:col>1</xdr:col>
                    <xdr:colOff>106680</xdr:colOff>
                    <xdr:row>81</xdr:row>
                    <xdr:rowOff>45720</xdr:rowOff>
                  </to>
                </anchor>
              </controlPr>
            </control>
          </mc:Choice>
        </mc:AlternateContent>
        <mc:AlternateContent xmlns:mc="http://schemas.openxmlformats.org/markup-compatibility/2006">
          <mc:Choice Requires="x14">
            <control shapeId="349200" r:id="rId18" name="Check Box 16">
              <controlPr defaultSize="0" autoFill="0" autoLine="0" autoPict="0">
                <anchor moveWithCells="1">
                  <from>
                    <xdr:col>0</xdr:col>
                    <xdr:colOff>0</xdr:colOff>
                    <xdr:row>80</xdr:row>
                    <xdr:rowOff>144780</xdr:rowOff>
                  </from>
                  <to>
                    <xdr:col>1</xdr:col>
                    <xdr:colOff>106680</xdr:colOff>
                    <xdr:row>82</xdr:row>
                    <xdr:rowOff>45720</xdr:rowOff>
                  </to>
                </anchor>
              </controlPr>
            </control>
          </mc:Choice>
        </mc:AlternateContent>
        <mc:AlternateContent xmlns:mc="http://schemas.openxmlformats.org/markup-compatibility/2006">
          <mc:Choice Requires="x14">
            <control shapeId="349201" r:id="rId19" name="Check Box 17">
              <controlPr defaultSize="0" autoFill="0" autoLine="0" autoPict="0">
                <anchor moveWithCells="1">
                  <from>
                    <xdr:col>0</xdr:col>
                    <xdr:colOff>0</xdr:colOff>
                    <xdr:row>81</xdr:row>
                    <xdr:rowOff>144780</xdr:rowOff>
                  </from>
                  <to>
                    <xdr:col>1</xdr:col>
                    <xdr:colOff>106680</xdr:colOff>
                    <xdr:row>83</xdr:row>
                    <xdr:rowOff>45720</xdr:rowOff>
                  </to>
                </anchor>
              </controlPr>
            </control>
          </mc:Choice>
        </mc:AlternateContent>
        <mc:AlternateContent xmlns:mc="http://schemas.openxmlformats.org/markup-compatibility/2006">
          <mc:Choice Requires="x14">
            <control shapeId="349203" r:id="rId20" name="Check Box 19">
              <controlPr defaultSize="0" autoFill="0" autoLine="0" autoPict="0">
                <anchor moveWithCells="1">
                  <from>
                    <xdr:col>0</xdr:col>
                    <xdr:colOff>0</xdr:colOff>
                    <xdr:row>83</xdr:row>
                    <xdr:rowOff>144780</xdr:rowOff>
                  </from>
                  <to>
                    <xdr:col>1</xdr:col>
                    <xdr:colOff>106680</xdr:colOff>
                    <xdr:row>85</xdr:row>
                    <xdr:rowOff>45720</xdr:rowOff>
                  </to>
                </anchor>
              </controlPr>
            </control>
          </mc:Choice>
        </mc:AlternateContent>
        <mc:AlternateContent xmlns:mc="http://schemas.openxmlformats.org/markup-compatibility/2006">
          <mc:Choice Requires="x14">
            <control shapeId="349204" r:id="rId21" name="Check Box 20">
              <controlPr defaultSize="0" autoFill="0" autoLine="0" autoPict="0">
                <anchor moveWithCells="1">
                  <from>
                    <xdr:col>0</xdr:col>
                    <xdr:colOff>0</xdr:colOff>
                    <xdr:row>84</xdr:row>
                    <xdr:rowOff>144780</xdr:rowOff>
                  </from>
                  <to>
                    <xdr:col>1</xdr:col>
                    <xdr:colOff>106680</xdr:colOff>
                    <xdr:row>86</xdr:row>
                    <xdr:rowOff>60960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14C0-29BC-4ED3-8A2C-8C5BEA579F9A}">
  <sheetPr>
    <tabColor rgb="FFFFC000"/>
    <pageSetUpPr fitToPage="1"/>
  </sheetPr>
  <dimension ref="A1:BR79"/>
  <sheetViews>
    <sheetView showZeros="0" view="pageBreakPreview" topLeftCell="A25" zoomScaleNormal="100" zoomScaleSheetLayoutView="100" workbookViewId="0">
      <selection sqref="A1:AG1"/>
    </sheetView>
  </sheetViews>
  <sheetFormatPr defaultColWidth="3.125" defaultRowHeight="24.75" customHeight="1"/>
  <cols>
    <col min="1" max="4" width="3.125" style="1" customWidth="1"/>
    <col min="5" max="5" width="3.875" style="1" customWidth="1"/>
    <col min="6" max="9" width="3.125" style="1" customWidth="1"/>
    <col min="10" max="10" width="3.125" style="2" customWidth="1"/>
    <col min="11" max="33" width="3.125" style="1" customWidth="1"/>
    <col min="34" max="34" width="3.125" style="409"/>
    <col min="35" max="35" width="4" style="1" customWidth="1"/>
    <col min="36" max="36" width="6.5" style="1" customWidth="1"/>
    <col min="37" max="37" width="7.375" style="1" customWidth="1"/>
    <col min="38" max="38" width="21" style="1" customWidth="1"/>
    <col min="39" max="39" width="44" style="1" customWidth="1"/>
    <col min="40" max="40" width="6.5" style="1" customWidth="1"/>
    <col min="41" max="41" width="16" style="1" bestFit="1" customWidth="1"/>
    <col min="42" max="42" width="6.5" style="1" customWidth="1"/>
    <col min="43" max="16384" width="3.125" style="1"/>
  </cols>
  <sheetData>
    <row r="1" spans="1:34" ht="25.5" customHeight="1">
      <c r="A1" s="859" t="s">
        <v>780</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row>
    <row r="2" spans="1:34" ht="21" customHeight="1" thickBot="1">
      <c r="A2" s="827" t="s">
        <v>64</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4" s="27" customFormat="1" ht="25.95" customHeight="1" thickBot="1">
      <c r="A3" s="1289" t="s">
        <v>84</v>
      </c>
      <c r="B3" s="1290"/>
      <c r="C3" s="1290"/>
      <c r="D3" s="1290"/>
      <c r="E3" s="1290"/>
      <c r="F3" s="1291">
        <f>'1 交付申請'!V10</f>
        <v>0</v>
      </c>
      <c r="G3" s="1291"/>
      <c r="H3" s="1291"/>
      <c r="I3" s="1291"/>
      <c r="J3" s="1291"/>
      <c r="K3" s="1291"/>
      <c r="L3" s="1291"/>
      <c r="M3" s="1291"/>
      <c r="N3" s="1291"/>
      <c r="O3" s="1291"/>
      <c r="P3" s="1291"/>
      <c r="Q3" s="1291"/>
      <c r="R3" s="1291"/>
      <c r="S3" s="1291"/>
      <c r="T3" s="1291"/>
      <c r="U3" s="1291"/>
      <c r="V3" s="1291"/>
      <c r="W3" s="1291"/>
      <c r="X3" s="1291"/>
      <c r="Y3" s="1291"/>
      <c r="Z3" s="1291"/>
      <c r="AA3" s="1291"/>
      <c r="AB3" s="1291"/>
      <c r="AC3" s="1291"/>
      <c r="AD3" s="1291"/>
      <c r="AE3" s="1291"/>
      <c r="AF3" s="1291"/>
      <c r="AG3" s="1292"/>
    </row>
    <row r="4" spans="1:34" ht="7.95" customHeight="1">
      <c r="A4" s="904"/>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row>
    <row r="5" spans="1:34" ht="21" customHeight="1" thickBot="1">
      <c r="A5" s="6" t="s">
        <v>697</v>
      </c>
      <c r="B5"/>
      <c r="C5"/>
      <c r="D5"/>
      <c r="E5"/>
      <c r="F5"/>
      <c r="G5"/>
      <c r="H5"/>
      <c r="I5"/>
      <c r="J5"/>
      <c r="K5"/>
      <c r="L5"/>
      <c r="M5"/>
      <c r="N5"/>
      <c r="O5"/>
      <c r="P5"/>
      <c r="Q5"/>
      <c r="R5"/>
      <c r="S5"/>
      <c r="T5"/>
      <c r="U5"/>
      <c r="V5"/>
      <c r="W5"/>
      <c r="X5"/>
      <c r="Y5"/>
      <c r="Z5"/>
      <c r="AA5"/>
      <c r="AB5"/>
      <c r="AC5"/>
      <c r="AD5"/>
      <c r="AE5"/>
      <c r="AF5"/>
      <c r="AG5"/>
    </row>
    <row r="6" spans="1:34" ht="25.2" customHeight="1">
      <c r="A6" s="210"/>
      <c r="B6" s="1018" t="s">
        <v>7</v>
      </c>
      <c r="C6" s="1018"/>
      <c r="D6" s="1018"/>
      <c r="E6" s="1018"/>
      <c r="F6" s="1018"/>
      <c r="G6" s="1018"/>
      <c r="H6" s="1018"/>
      <c r="I6" s="1018"/>
      <c r="J6" s="1018"/>
      <c r="K6" s="211"/>
      <c r="L6" s="567" t="s">
        <v>219</v>
      </c>
      <c r="M6" s="1420"/>
      <c r="N6" s="1420"/>
      <c r="O6" s="1420"/>
      <c r="P6" s="1420"/>
      <c r="Q6" s="1421"/>
      <c r="R6" s="1421"/>
      <c r="S6" s="1421"/>
      <c r="T6" s="1421"/>
      <c r="U6" s="1421"/>
      <c r="V6" s="1421"/>
      <c r="W6" s="1421"/>
      <c r="X6" s="1421"/>
      <c r="Y6" s="1421"/>
      <c r="Z6" s="1421"/>
      <c r="AA6" s="1421"/>
      <c r="AB6" s="1421"/>
      <c r="AC6" s="1421"/>
      <c r="AD6" s="1421"/>
      <c r="AE6" s="1421"/>
      <c r="AF6" s="1421"/>
      <c r="AG6" s="1422"/>
    </row>
    <row r="7" spans="1:34" ht="25.2" customHeight="1">
      <c r="A7" s="265"/>
      <c r="B7" s="1415" t="s">
        <v>348</v>
      </c>
      <c r="C7" s="1415"/>
      <c r="D7" s="1415"/>
      <c r="E7" s="1415"/>
      <c r="F7" s="1415"/>
      <c r="G7" s="1415"/>
      <c r="H7" s="1415"/>
      <c r="I7" s="1415"/>
      <c r="J7" s="1415"/>
      <c r="K7" s="266"/>
      <c r="L7" s="1378"/>
      <c r="M7" s="1379"/>
      <c r="N7" s="1379"/>
      <c r="O7" s="1379"/>
      <c r="P7" s="1379"/>
      <c r="Q7" s="1379"/>
      <c r="R7" s="1379"/>
      <c r="S7" s="1379"/>
      <c r="T7" s="1379"/>
      <c r="U7" s="1379"/>
      <c r="V7" s="1379"/>
      <c r="W7" s="1379"/>
      <c r="X7" s="1379"/>
      <c r="Y7" s="1379"/>
      <c r="Z7" s="1379"/>
      <c r="AA7" s="1379"/>
      <c r="AB7" s="1379"/>
      <c r="AC7" s="1379"/>
      <c r="AD7" s="1379"/>
      <c r="AE7" s="1379"/>
      <c r="AF7" s="1379"/>
      <c r="AG7" s="1380"/>
    </row>
    <row r="8" spans="1:34" ht="25.2" customHeight="1">
      <c r="A8" s="265"/>
      <c r="B8" s="1415" t="s">
        <v>347</v>
      </c>
      <c r="C8" s="1415"/>
      <c r="D8" s="1415"/>
      <c r="E8" s="1415"/>
      <c r="F8" s="1415"/>
      <c r="G8" s="1415"/>
      <c r="H8" s="1415"/>
      <c r="I8" s="1415"/>
      <c r="J8" s="1415"/>
      <c r="K8" s="213"/>
      <c r="L8" s="1378"/>
      <c r="M8" s="1379"/>
      <c r="N8" s="1379"/>
      <c r="O8" s="1379"/>
      <c r="P8" s="1379"/>
      <c r="Q8" s="1379"/>
      <c r="R8" s="1379"/>
      <c r="S8" s="1379"/>
      <c r="T8" s="1379"/>
      <c r="U8" s="1379"/>
      <c r="V8" s="1379"/>
      <c r="W8" s="1379"/>
      <c r="X8" s="1379"/>
      <c r="Y8" s="1379"/>
      <c r="Z8" s="1379"/>
      <c r="AA8" s="1379"/>
      <c r="AB8" s="1379"/>
      <c r="AC8" s="1379"/>
      <c r="AD8" s="1379"/>
      <c r="AE8" s="1379"/>
      <c r="AF8" s="1379"/>
      <c r="AG8" s="1380"/>
    </row>
    <row r="9" spans="1:34" ht="25.2" customHeight="1">
      <c r="A9" s="269"/>
      <c r="B9" s="1295" t="s">
        <v>354</v>
      </c>
      <c r="C9" s="1295"/>
      <c r="D9" s="1295"/>
      <c r="E9" s="1295"/>
      <c r="F9" s="1295"/>
      <c r="G9" s="1295"/>
      <c r="H9" s="1295"/>
      <c r="I9" s="1295"/>
      <c r="J9" s="1295"/>
      <c r="K9" s="377"/>
      <c r="L9" s="1307"/>
      <c r="M9" s="1308"/>
      <c r="N9" s="376" t="s">
        <v>353</v>
      </c>
      <c r="O9" s="376"/>
      <c r="P9" s="228"/>
      <c r="Q9" s="228"/>
      <c r="R9" s="228"/>
      <c r="S9" s="228"/>
      <c r="T9" s="228"/>
      <c r="U9" s="228"/>
      <c r="V9" s="313"/>
      <c r="W9" s="313"/>
      <c r="X9" s="313"/>
      <c r="Y9" s="313"/>
      <c r="Z9" s="313"/>
      <c r="AA9" s="313"/>
      <c r="AB9" s="313"/>
      <c r="AC9" s="313"/>
      <c r="AD9" s="375"/>
      <c r="AE9" s="228"/>
      <c r="AF9" s="375"/>
      <c r="AG9" s="374"/>
    </row>
    <row r="10" spans="1:34" ht="25.2" customHeight="1">
      <c r="A10" s="323"/>
      <c r="B10" s="1296"/>
      <c r="C10" s="1296"/>
      <c r="D10" s="1296"/>
      <c r="E10" s="1296"/>
      <c r="F10" s="1296"/>
      <c r="G10" s="1296"/>
      <c r="H10" s="1296"/>
      <c r="I10" s="1296"/>
      <c r="J10" s="1296"/>
      <c r="K10" s="371"/>
      <c r="L10" s="1309"/>
      <c r="M10" s="1310"/>
      <c r="N10" s="373" t="s">
        <v>351</v>
      </c>
      <c r="O10" s="373"/>
      <c r="P10" s="373"/>
      <c r="Q10" s="373"/>
      <c r="R10" s="373"/>
      <c r="S10" s="373"/>
      <c r="T10" s="373"/>
      <c r="U10" s="373"/>
      <c r="V10" s="373"/>
      <c r="W10" s="373"/>
      <c r="X10" s="373"/>
      <c r="Y10" s="373"/>
      <c r="Z10" s="373"/>
      <c r="AA10" s="373"/>
      <c r="AB10" s="372"/>
      <c r="AC10" s="372"/>
      <c r="AD10" s="372"/>
      <c r="AE10" s="373"/>
      <c r="AF10" s="372"/>
      <c r="AG10" s="362"/>
    </row>
    <row r="11" spans="1:34" ht="25.2" customHeight="1">
      <c r="A11" s="323"/>
      <c r="B11" s="1296"/>
      <c r="C11" s="1296"/>
      <c r="D11" s="1296"/>
      <c r="E11" s="1296"/>
      <c r="F11" s="1296"/>
      <c r="G11" s="1296"/>
      <c r="H11" s="1296"/>
      <c r="I11" s="1296"/>
      <c r="J11" s="1296"/>
      <c r="K11" s="371"/>
      <c r="L11" s="370"/>
      <c r="M11" s="369" t="s">
        <v>350</v>
      </c>
      <c r="N11" s="368"/>
      <c r="O11" s="368"/>
      <c r="P11" s="368"/>
      <c r="Q11" s="368"/>
      <c r="R11" s="368"/>
      <c r="S11" s="367"/>
      <c r="T11" s="1311"/>
      <c r="U11" s="1312"/>
      <c r="V11" s="1312"/>
      <c r="W11" s="1312"/>
      <c r="X11" s="1312"/>
      <c r="Y11" s="1312"/>
      <c r="Z11" s="1312"/>
      <c r="AA11" s="1312"/>
      <c r="AB11" s="1312"/>
      <c r="AC11" s="1312"/>
      <c r="AD11" s="1312"/>
      <c r="AE11" s="1312"/>
      <c r="AF11" s="1312"/>
      <c r="AG11" s="1313"/>
    </row>
    <row r="12" spans="1:34" ht="25.2" customHeight="1">
      <c r="A12" s="358"/>
      <c r="B12" s="1297"/>
      <c r="C12" s="1297"/>
      <c r="D12" s="1297"/>
      <c r="E12" s="1297"/>
      <c r="F12" s="1297"/>
      <c r="G12" s="1297"/>
      <c r="H12" s="1297"/>
      <c r="I12" s="1297"/>
      <c r="J12" s="1297"/>
      <c r="K12" s="366"/>
      <c r="L12" s="7"/>
      <c r="M12" s="365" t="s">
        <v>349</v>
      </c>
      <c r="N12" s="8"/>
      <c r="O12" s="8"/>
      <c r="P12" s="8"/>
      <c r="Q12" s="8"/>
      <c r="R12" s="8"/>
      <c r="S12" s="364"/>
      <c r="T12" s="1436"/>
      <c r="U12" s="1437"/>
      <c r="V12" s="1437"/>
      <c r="W12" s="1437"/>
      <c r="X12" s="1437"/>
      <c r="Y12" s="1437"/>
      <c r="Z12" s="1437"/>
      <c r="AA12" s="1437"/>
      <c r="AB12" s="1437"/>
      <c r="AC12" s="1437"/>
      <c r="AD12" s="1437"/>
      <c r="AE12" s="1437"/>
      <c r="AF12" s="1437"/>
      <c r="AG12" s="1438"/>
    </row>
    <row r="13" spans="1:34" ht="25.2" customHeight="1">
      <c r="A13" s="269"/>
      <c r="B13" s="1295" t="s">
        <v>346</v>
      </c>
      <c r="C13" s="1295"/>
      <c r="D13" s="1295"/>
      <c r="E13" s="1295"/>
      <c r="F13" s="1295"/>
      <c r="G13" s="1295"/>
      <c r="H13" s="1295"/>
      <c r="I13" s="1295"/>
      <c r="J13" s="1295"/>
      <c r="K13" s="377"/>
      <c r="L13" s="1307"/>
      <c r="M13" s="1308"/>
      <c r="N13" s="376" t="s">
        <v>345</v>
      </c>
      <c r="O13" s="376"/>
      <c r="P13" s="228"/>
      <c r="Q13" s="228"/>
      <c r="R13" s="228"/>
      <c r="S13" s="228"/>
      <c r="T13" s="228"/>
      <c r="U13" s="228"/>
      <c r="V13" s="313"/>
      <c r="W13" s="313"/>
      <c r="X13" s="313"/>
      <c r="Y13" s="313"/>
      <c r="Z13" s="313"/>
      <c r="AA13" s="313"/>
      <c r="AB13" s="313"/>
      <c r="AC13" s="313"/>
      <c r="AD13" s="375"/>
      <c r="AE13" s="228"/>
      <c r="AF13" s="375"/>
      <c r="AG13" s="374"/>
    </row>
    <row r="14" spans="1:34" ht="25.2" customHeight="1">
      <c r="A14" s="323"/>
      <c r="B14" s="1296"/>
      <c r="C14" s="1296"/>
      <c r="D14" s="1296"/>
      <c r="E14" s="1296"/>
      <c r="F14" s="1296"/>
      <c r="G14" s="1296"/>
      <c r="H14" s="1296"/>
      <c r="I14" s="1296"/>
      <c r="J14" s="1296"/>
      <c r="K14" s="371"/>
      <c r="L14" s="1309"/>
      <c r="M14" s="1310"/>
      <c r="N14" s="373" t="s">
        <v>344</v>
      </c>
      <c r="O14" s="373"/>
      <c r="P14" s="373"/>
      <c r="Q14" s="373"/>
      <c r="R14" s="373"/>
      <c r="S14" s="373"/>
      <c r="T14" s="373"/>
      <c r="U14" s="373"/>
      <c r="V14" s="373"/>
      <c r="W14" s="373"/>
      <c r="X14" s="373"/>
      <c r="Y14" s="373"/>
      <c r="Z14" s="373"/>
      <c r="AA14" s="373"/>
      <c r="AB14" s="372"/>
      <c r="AC14" s="372"/>
      <c r="AD14" s="372"/>
      <c r="AE14" s="373"/>
      <c r="AF14" s="372"/>
      <c r="AG14" s="362"/>
    </row>
    <row r="15" spans="1:34" ht="25.2" customHeight="1">
      <c r="A15" s="323"/>
      <c r="B15" s="1296"/>
      <c r="C15" s="1296"/>
      <c r="D15" s="1296"/>
      <c r="E15" s="1296"/>
      <c r="F15" s="1296"/>
      <c r="G15" s="1296"/>
      <c r="H15" s="1296"/>
      <c r="I15" s="1296"/>
      <c r="J15" s="1296"/>
      <c r="K15" s="371"/>
      <c r="L15" s="370"/>
      <c r="M15" s="369" t="s">
        <v>343</v>
      </c>
      <c r="N15" s="368"/>
      <c r="O15" s="368"/>
      <c r="P15" s="368"/>
      <c r="Q15" s="368"/>
      <c r="R15" s="368"/>
      <c r="S15" s="367"/>
      <c r="T15" s="1311"/>
      <c r="U15" s="1312"/>
      <c r="V15" s="1312"/>
      <c r="W15" s="1312"/>
      <c r="X15" s="1312"/>
      <c r="Y15" s="1312"/>
      <c r="Z15" s="1312"/>
      <c r="AA15" s="1312"/>
      <c r="AB15" s="1312"/>
      <c r="AC15" s="1312"/>
      <c r="AD15" s="1312"/>
      <c r="AE15" s="1312"/>
      <c r="AF15" s="1312"/>
      <c r="AG15" s="1313"/>
    </row>
    <row r="16" spans="1:34" ht="25.2" customHeight="1" thickBot="1">
      <c r="A16" s="568"/>
      <c r="B16" s="1441"/>
      <c r="C16" s="1441"/>
      <c r="D16" s="1441"/>
      <c r="E16" s="1441"/>
      <c r="F16" s="1441"/>
      <c r="G16" s="1441"/>
      <c r="H16" s="1441"/>
      <c r="I16" s="1441"/>
      <c r="J16" s="1441"/>
      <c r="K16" s="569"/>
      <c r="L16" s="570"/>
      <c r="M16" s="571" t="s">
        <v>342</v>
      </c>
      <c r="N16" s="206"/>
      <c r="O16" s="206"/>
      <c r="P16" s="206"/>
      <c r="Q16" s="206"/>
      <c r="R16" s="206"/>
      <c r="S16" s="572"/>
      <c r="T16" s="1301"/>
      <c r="U16" s="1302"/>
      <c r="V16" s="1302"/>
      <c r="W16" s="1302"/>
      <c r="X16" s="1302"/>
      <c r="Y16" s="1302"/>
      <c r="Z16" s="1302"/>
      <c r="AA16" s="1302"/>
      <c r="AB16" s="1302"/>
      <c r="AC16" s="1302"/>
      <c r="AD16" s="1302"/>
      <c r="AE16" s="1302"/>
      <c r="AF16" s="1302"/>
      <c r="AG16" s="1303"/>
      <c r="AH16" s="1"/>
    </row>
    <row r="17" spans="1:41" ht="9.6" customHeight="1"/>
    <row r="18" spans="1:41" s="27" customFormat="1" ht="21" customHeight="1" thickBot="1">
      <c r="A18" s="6" t="s">
        <v>694</v>
      </c>
      <c r="B18" s="52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462"/>
    </row>
    <row r="19" spans="1:41" s="27" customFormat="1" ht="24.6" customHeight="1">
      <c r="A19" s="828" t="s">
        <v>633</v>
      </c>
      <c r="B19" s="829"/>
      <c r="C19" s="829"/>
      <c r="D19" s="829"/>
      <c r="E19" s="829"/>
      <c r="F19" s="829"/>
      <c r="G19" s="829"/>
      <c r="H19" s="829"/>
      <c r="I19" s="830"/>
      <c r="J19" s="1572" t="s">
        <v>778</v>
      </c>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3"/>
      <c r="AG19" s="1574"/>
      <c r="AH19" s="462"/>
      <c r="AI19" s="1"/>
      <c r="AJ19" s="1" t="s">
        <v>327</v>
      </c>
      <c r="AK19" s="1"/>
      <c r="AL19" s="1"/>
      <c r="AM19" s="1"/>
      <c r="AN19" s="1"/>
      <c r="AO19" s="1"/>
    </row>
    <row r="20" spans="1:41" ht="25.5" customHeight="1">
      <c r="A20" s="1566" t="s">
        <v>417</v>
      </c>
      <c r="B20" s="1383"/>
      <c r="C20" s="1383"/>
      <c r="D20" s="1383"/>
      <c r="E20" s="1383"/>
      <c r="F20" s="1383"/>
      <c r="G20" s="1383"/>
      <c r="H20" s="1383"/>
      <c r="I20" s="1384"/>
      <c r="J20" s="728"/>
      <c r="K20" s="729"/>
      <c r="L20" s="729"/>
      <c r="M20" s="729"/>
      <c r="N20" s="729"/>
      <c r="O20" s="729"/>
      <c r="P20" s="729"/>
      <c r="Q20" s="729"/>
      <c r="R20" s="729"/>
      <c r="S20" s="729"/>
      <c r="T20" s="729"/>
      <c r="U20" s="729"/>
      <c r="V20" s="729"/>
      <c r="W20" s="729"/>
      <c r="X20" s="729"/>
      <c r="Y20" s="729"/>
      <c r="Z20" s="729"/>
      <c r="AA20" s="729"/>
      <c r="AB20" s="729"/>
      <c r="AC20" s="729"/>
      <c r="AD20" s="729"/>
      <c r="AE20" s="729"/>
      <c r="AF20" s="729"/>
      <c r="AG20" s="730"/>
      <c r="AH20" s="1"/>
      <c r="AI20" s="409"/>
    </row>
    <row r="21" spans="1:41" ht="25.5" customHeight="1" thickBot="1">
      <c r="A21" s="875" t="s">
        <v>416</v>
      </c>
      <c r="B21" s="876"/>
      <c r="C21" s="876"/>
      <c r="D21" s="876"/>
      <c r="E21" s="876"/>
      <c r="F21" s="876"/>
      <c r="G21" s="876"/>
      <c r="H21" s="876"/>
      <c r="I21" s="877"/>
      <c r="J21" s="739"/>
      <c r="K21" s="731"/>
      <c r="L21" s="731"/>
      <c r="M21" s="731"/>
      <c r="N21" s="731"/>
      <c r="O21" s="731"/>
      <c r="P21" s="731"/>
      <c r="Q21" s="731"/>
      <c r="R21" s="731"/>
      <c r="S21" s="731"/>
      <c r="T21" s="731"/>
      <c r="U21" s="731"/>
      <c r="V21" s="731"/>
      <c r="W21" s="731"/>
      <c r="X21" s="731"/>
      <c r="Y21" s="731"/>
      <c r="Z21" s="731"/>
      <c r="AA21" s="731"/>
      <c r="AB21" s="731"/>
      <c r="AC21" s="731"/>
      <c r="AD21" s="731"/>
      <c r="AE21" s="731"/>
      <c r="AF21" s="731"/>
      <c r="AG21" s="732"/>
      <c r="AH21" s="1"/>
      <c r="AI21" s="409"/>
    </row>
    <row r="22" spans="1:41" s="27" customFormat="1" ht="25.2" customHeight="1">
      <c r="A22" s="914" t="s">
        <v>215</v>
      </c>
      <c r="B22" s="797"/>
      <c r="C22" s="797"/>
      <c r="D22" s="797"/>
      <c r="E22" s="797"/>
      <c r="F22" s="915"/>
      <c r="G22" s="1449" t="s">
        <v>212</v>
      </c>
      <c r="H22" s="1450"/>
      <c r="I22" s="1450"/>
      <c r="J22" s="1450"/>
      <c r="K22" s="1450"/>
      <c r="L22" s="1451"/>
      <c r="M22" s="1452"/>
      <c r="N22" s="1453"/>
      <c r="O22" s="1453"/>
      <c r="P22" s="1453"/>
      <c r="Q22" s="1453"/>
      <c r="R22" s="1453"/>
      <c r="S22" s="1453"/>
      <c r="T22" s="1453"/>
      <c r="U22" s="1453"/>
      <c r="V22" s="1453"/>
      <c r="W22" s="1453"/>
      <c r="X22" s="1453"/>
      <c r="Y22" s="1453"/>
      <c r="Z22" s="1453"/>
      <c r="AA22" s="1453"/>
      <c r="AB22" s="1453"/>
      <c r="AC22" s="1453"/>
      <c r="AD22" s="1453"/>
      <c r="AE22" s="1453"/>
      <c r="AF22" s="1453"/>
      <c r="AG22" s="1454"/>
      <c r="AH22" s="462"/>
    </row>
    <row r="23" spans="1:41" s="27" customFormat="1" ht="25.2" customHeight="1">
      <c r="A23" s="1015"/>
      <c r="B23" s="1016"/>
      <c r="C23" s="1016"/>
      <c r="D23" s="1016"/>
      <c r="E23" s="1016"/>
      <c r="F23" s="1017"/>
      <c r="G23" s="839" t="s">
        <v>21</v>
      </c>
      <c r="H23" s="814"/>
      <c r="I23" s="814"/>
      <c r="J23" s="814"/>
      <c r="K23" s="814"/>
      <c r="L23" s="815"/>
      <c r="M23" s="816"/>
      <c r="N23" s="817"/>
      <c r="O23" s="817"/>
      <c r="P23" s="817"/>
      <c r="Q23" s="817"/>
      <c r="R23" s="817"/>
      <c r="S23" s="817"/>
      <c r="T23" s="817"/>
      <c r="U23" s="817"/>
      <c r="V23" s="817"/>
      <c r="W23" s="817"/>
      <c r="X23" s="817"/>
      <c r="Y23" s="817"/>
      <c r="Z23" s="817"/>
      <c r="AA23" s="817"/>
      <c r="AB23" s="817"/>
      <c r="AC23" s="817"/>
      <c r="AD23" s="817"/>
      <c r="AE23" s="817"/>
      <c r="AF23" s="817"/>
      <c r="AG23" s="818"/>
      <c r="AH23" s="462"/>
    </row>
    <row r="24" spans="1:41" s="27" customFormat="1" ht="33" customHeight="1">
      <c r="A24" s="212"/>
      <c r="B24" s="886" t="s">
        <v>24</v>
      </c>
      <c r="C24" s="886"/>
      <c r="D24" s="886"/>
      <c r="E24" s="886"/>
      <c r="F24" s="886"/>
      <c r="G24" s="886"/>
      <c r="H24" s="886"/>
      <c r="I24" s="886"/>
      <c r="J24" s="886"/>
      <c r="K24" s="886"/>
      <c r="L24" s="217"/>
      <c r="M24" s="980">
        <f>K62</f>
        <v>0</v>
      </c>
      <c r="N24" s="981"/>
      <c r="O24" s="981"/>
      <c r="P24" s="981"/>
      <c r="Q24" s="981"/>
      <c r="R24" s="981"/>
      <c r="S24" s="981"/>
      <c r="T24" s="981"/>
      <c r="U24" s="981"/>
      <c r="V24" s="981"/>
      <c r="W24" s="981"/>
      <c r="X24" s="981"/>
      <c r="Y24" s="981"/>
      <c r="Z24" s="981"/>
      <c r="AA24" s="981"/>
      <c r="AB24" s="981"/>
      <c r="AC24" s="981"/>
      <c r="AD24" s="977" t="s">
        <v>699</v>
      </c>
      <c r="AE24" s="977"/>
      <c r="AF24" s="977"/>
      <c r="AG24" s="978"/>
      <c r="AI24" s="27" t="s">
        <v>327</v>
      </c>
    </row>
    <row r="25" spans="1:41" s="27" customFormat="1" ht="25.2" customHeight="1">
      <c r="A25" s="212"/>
      <c r="B25" s="886" t="s">
        <v>22</v>
      </c>
      <c r="C25" s="886"/>
      <c r="D25" s="886"/>
      <c r="E25" s="886"/>
      <c r="F25" s="886"/>
      <c r="G25" s="886"/>
      <c r="H25" s="886"/>
      <c r="I25" s="886"/>
      <c r="J25" s="886"/>
      <c r="K25" s="886"/>
      <c r="L25" s="217"/>
      <c r="M25" s="980">
        <f>R62</f>
        <v>0</v>
      </c>
      <c r="N25" s="981"/>
      <c r="O25" s="981"/>
      <c r="P25" s="981"/>
      <c r="Q25" s="981"/>
      <c r="R25" s="981"/>
      <c r="S25" s="981"/>
      <c r="T25" s="981"/>
      <c r="U25" s="981"/>
      <c r="V25" s="981"/>
      <c r="W25" s="981"/>
      <c r="X25" s="981"/>
      <c r="Y25" s="981"/>
      <c r="Z25" s="981"/>
      <c r="AA25" s="981"/>
      <c r="AB25" s="981"/>
      <c r="AC25" s="981"/>
      <c r="AD25" s="977" t="s">
        <v>699</v>
      </c>
      <c r="AE25" s="977"/>
      <c r="AF25" s="977"/>
      <c r="AG25" s="978"/>
      <c r="AI25" s="27" t="s">
        <v>327</v>
      </c>
    </row>
    <row r="26" spans="1:41" s="27" customFormat="1" ht="25.2" customHeight="1">
      <c r="A26" s="212"/>
      <c r="B26" s="886" t="s">
        <v>23</v>
      </c>
      <c r="C26" s="886"/>
      <c r="D26" s="886"/>
      <c r="E26" s="886"/>
      <c r="F26" s="886"/>
      <c r="G26" s="886"/>
      <c r="H26" s="886"/>
      <c r="I26" s="886"/>
      <c r="J26" s="886"/>
      <c r="K26" s="886"/>
      <c r="L26" s="217"/>
      <c r="M26" s="980">
        <f>J52</f>
        <v>0</v>
      </c>
      <c r="N26" s="981"/>
      <c r="O26" s="981"/>
      <c r="P26" s="981"/>
      <c r="Q26" s="981"/>
      <c r="R26" s="981"/>
      <c r="S26" s="981"/>
      <c r="T26" s="981"/>
      <c r="U26" s="981"/>
      <c r="V26" s="981"/>
      <c r="W26" s="981"/>
      <c r="X26" s="981"/>
      <c r="Y26" s="981"/>
      <c r="Z26" s="981"/>
      <c r="AA26" s="981"/>
      <c r="AB26" s="981"/>
      <c r="AC26" s="981"/>
      <c r="AD26" s="977" t="s">
        <v>2</v>
      </c>
      <c r="AE26" s="977"/>
      <c r="AF26" s="977"/>
      <c r="AG26" s="978"/>
    </row>
    <row r="27" spans="1:41" s="27" customFormat="1" ht="25.2" customHeight="1">
      <c r="A27" s="943" t="s">
        <v>665</v>
      </c>
      <c r="B27" s="944"/>
      <c r="C27" s="944"/>
      <c r="D27" s="944"/>
      <c r="E27" s="944"/>
      <c r="F27" s="944"/>
      <c r="G27" s="985" t="s">
        <v>666</v>
      </c>
      <c r="H27" s="985"/>
      <c r="I27" s="985"/>
      <c r="J27" s="985"/>
      <c r="K27" s="1314"/>
      <c r="L27" s="1315"/>
      <c r="M27" s="1315"/>
      <c r="N27" s="218" t="s">
        <v>635</v>
      </c>
      <c r="O27" s="1315"/>
      <c r="P27" s="1315"/>
      <c r="Q27" s="218" t="s">
        <v>636</v>
      </c>
      <c r="R27" s="1315"/>
      <c r="S27" s="1315"/>
      <c r="T27" s="217" t="s">
        <v>637</v>
      </c>
      <c r="U27" s="990" t="s">
        <v>94</v>
      </c>
      <c r="V27" s="991"/>
      <c r="W27" s="991"/>
      <c r="X27" s="991"/>
      <c r="Y27" s="991"/>
      <c r="Z27" s="991"/>
      <c r="AA27" s="991"/>
      <c r="AB27" s="991"/>
      <c r="AC27" s="991"/>
      <c r="AD27" s="991"/>
      <c r="AE27" s="991"/>
      <c r="AF27" s="991"/>
      <c r="AG27" s="992"/>
    </row>
    <row r="28" spans="1:41" s="27" customFormat="1" ht="25.2" customHeight="1" thickBot="1">
      <c r="A28" s="945"/>
      <c r="B28" s="946"/>
      <c r="C28" s="946"/>
      <c r="D28" s="946"/>
      <c r="E28" s="946"/>
      <c r="F28" s="946"/>
      <c r="G28" s="993" t="s">
        <v>667</v>
      </c>
      <c r="H28" s="993"/>
      <c r="I28" s="993"/>
      <c r="J28" s="993"/>
      <c r="K28" s="1316"/>
      <c r="L28" s="1317"/>
      <c r="M28" s="1317"/>
      <c r="N28" s="449" t="s">
        <v>635</v>
      </c>
      <c r="O28" s="1317"/>
      <c r="P28" s="1317"/>
      <c r="Q28" s="449" t="s">
        <v>636</v>
      </c>
      <c r="R28" s="1317"/>
      <c r="S28" s="1317"/>
      <c r="T28" s="221" t="s">
        <v>637</v>
      </c>
      <c r="U28" s="987" t="s">
        <v>225</v>
      </c>
      <c r="V28" s="988"/>
      <c r="W28" s="988"/>
      <c r="X28" s="988"/>
      <c r="Y28" s="988"/>
      <c r="Z28" s="988"/>
      <c r="AA28" s="988"/>
      <c r="AB28" s="988"/>
      <c r="AC28" s="988"/>
      <c r="AD28" s="988"/>
      <c r="AE28" s="988"/>
      <c r="AF28" s="988"/>
      <c r="AG28" s="989"/>
    </row>
    <row r="29" spans="1:41" ht="21" customHeight="1">
      <c r="A29" s="1381" t="s">
        <v>328</v>
      </c>
      <c r="B29" s="1382"/>
      <c r="C29" s="1382"/>
      <c r="D29" s="1382"/>
      <c r="E29" s="1382"/>
      <c r="F29" s="1382"/>
      <c r="G29" s="1382"/>
      <c r="H29" s="1382"/>
      <c r="I29" s="1382"/>
      <c r="J29" s="1382"/>
      <c r="K29" s="1382"/>
      <c r="L29" s="1382"/>
      <c r="M29" s="275"/>
      <c r="N29" s="275"/>
      <c r="O29" s="275"/>
      <c r="P29" s="275"/>
      <c r="Q29" s="275"/>
      <c r="R29" s="275"/>
      <c r="S29" s="275"/>
      <c r="T29" s="275"/>
      <c r="U29" s="275"/>
      <c r="V29" s="275"/>
      <c r="W29" s="275"/>
      <c r="X29" s="275"/>
      <c r="Y29" s="275"/>
      <c r="Z29" s="275"/>
      <c r="AA29" s="275"/>
      <c r="AB29" s="275"/>
      <c r="AC29" s="275"/>
      <c r="AD29" s="275"/>
      <c r="AE29" s="275"/>
      <c r="AF29" s="275"/>
      <c r="AG29" s="314"/>
    </row>
    <row r="30" spans="1:41" ht="25.5" customHeight="1">
      <c r="A30" s="1491"/>
      <c r="B30" s="1492"/>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c r="AD30" s="1492"/>
      <c r="AE30" s="1492"/>
      <c r="AF30" s="1492"/>
      <c r="AG30" s="1493"/>
    </row>
    <row r="31" spans="1:41" ht="25.5" customHeight="1" thickBot="1">
      <c r="A31" s="1339"/>
      <c r="B31" s="1340"/>
      <c r="C31" s="1340"/>
      <c r="D31" s="1340"/>
      <c r="E31" s="1340"/>
      <c r="F31" s="1340"/>
      <c r="G31" s="1340"/>
      <c r="H31" s="1340"/>
      <c r="I31" s="1340"/>
      <c r="J31" s="1340"/>
      <c r="K31" s="1340"/>
      <c r="L31" s="1340"/>
      <c r="M31" s="1340"/>
      <c r="N31" s="1340"/>
      <c r="O31" s="1340"/>
      <c r="P31" s="1340"/>
      <c r="Q31" s="1340"/>
      <c r="R31" s="1340"/>
      <c r="S31" s="1340"/>
      <c r="T31" s="1340"/>
      <c r="U31" s="1340"/>
      <c r="V31" s="1340"/>
      <c r="W31" s="1340"/>
      <c r="X31" s="1340"/>
      <c r="Y31" s="1340"/>
      <c r="Z31" s="1340"/>
      <c r="AA31" s="1340"/>
      <c r="AB31" s="1340"/>
      <c r="AC31" s="1340"/>
      <c r="AD31" s="1340"/>
      <c r="AE31" s="1340"/>
      <c r="AF31" s="1340"/>
      <c r="AG31" s="1341"/>
    </row>
    <row r="32" spans="1:41" ht="21" customHeight="1">
      <c r="A32" s="1337" t="s">
        <v>777</v>
      </c>
      <c r="B32" s="1338"/>
      <c r="C32" s="1338"/>
      <c r="D32" s="1338"/>
      <c r="E32" s="1338"/>
      <c r="F32" s="1338"/>
      <c r="G32" s="1338"/>
      <c r="H32" s="1338"/>
      <c r="I32" s="1338"/>
      <c r="J32" s="1338"/>
      <c r="K32" s="1338"/>
      <c r="L32" s="1338"/>
      <c r="M32" s="1338"/>
      <c r="N32" s="1338"/>
      <c r="O32" s="1338"/>
      <c r="P32" s="1338"/>
      <c r="Q32" s="1338"/>
      <c r="R32" s="1338"/>
      <c r="S32" s="1338"/>
      <c r="T32" s="1338"/>
      <c r="U32" s="1338"/>
      <c r="V32" s="1338"/>
      <c r="W32" s="275"/>
      <c r="X32" s="275"/>
      <c r="Y32" s="275"/>
      <c r="Z32" s="275"/>
      <c r="AA32" s="275"/>
      <c r="AB32" s="275"/>
      <c r="AC32" s="275"/>
      <c r="AD32" s="275"/>
      <c r="AE32" s="275"/>
      <c r="AF32" s="275"/>
      <c r="AG32" s="314"/>
      <c r="AH32" s="1"/>
      <c r="AI32" s="1" t="s">
        <v>327</v>
      </c>
    </row>
    <row r="33" spans="1:38" ht="25.5" customHeight="1">
      <c r="A33" s="1491"/>
      <c r="B33" s="1492"/>
      <c r="C33" s="1492"/>
      <c r="D33" s="1492"/>
      <c r="E33" s="1492"/>
      <c r="F33" s="1492"/>
      <c r="G33" s="1492"/>
      <c r="H33" s="1492"/>
      <c r="I33" s="1492"/>
      <c r="J33" s="1492"/>
      <c r="K33" s="1492"/>
      <c r="L33" s="1492"/>
      <c r="M33" s="1492"/>
      <c r="N33" s="1492"/>
      <c r="O33" s="1492"/>
      <c r="P33" s="1492"/>
      <c r="Q33" s="1492"/>
      <c r="R33" s="1492"/>
      <c r="S33" s="1492"/>
      <c r="T33" s="1492"/>
      <c r="U33" s="1492"/>
      <c r="V33" s="1492"/>
      <c r="W33" s="1492"/>
      <c r="X33" s="1492"/>
      <c r="Y33" s="1492"/>
      <c r="Z33" s="1492"/>
      <c r="AA33" s="1492"/>
      <c r="AB33" s="1492"/>
      <c r="AC33" s="1492"/>
      <c r="AD33" s="1492"/>
      <c r="AE33" s="1492"/>
      <c r="AF33" s="1492"/>
      <c r="AG33" s="1493"/>
      <c r="AH33" s="1"/>
    </row>
    <row r="34" spans="1:38" ht="25.5" customHeight="1" thickBot="1">
      <c r="A34" s="1339"/>
      <c r="B34" s="1340"/>
      <c r="C34" s="1340"/>
      <c r="D34" s="1340"/>
      <c r="E34" s="1340"/>
      <c r="F34" s="1340"/>
      <c r="G34" s="1340"/>
      <c r="H34" s="1340"/>
      <c r="I34" s="1340"/>
      <c r="J34" s="1340"/>
      <c r="K34" s="1340"/>
      <c r="L34" s="1340"/>
      <c r="M34" s="1340"/>
      <c r="N34" s="1340"/>
      <c r="O34" s="1340"/>
      <c r="P34" s="1340"/>
      <c r="Q34" s="1340"/>
      <c r="R34" s="1340"/>
      <c r="S34" s="1340"/>
      <c r="T34" s="1340"/>
      <c r="U34" s="1340"/>
      <c r="V34" s="1340"/>
      <c r="W34" s="1340"/>
      <c r="X34" s="1340"/>
      <c r="Y34" s="1340"/>
      <c r="Z34" s="1340"/>
      <c r="AA34" s="1340"/>
      <c r="AB34" s="1340"/>
      <c r="AC34" s="1340"/>
      <c r="AD34" s="1340"/>
      <c r="AE34" s="1340"/>
      <c r="AF34" s="1340"/>
      <c r="AG34" s="1341"/>
    </row>
    <row r="35" spans="1:38" ht="25.5" customHeight="1">
      <c r="A35" s="1337" t="s">
        <v>756</v>
      </c>
      <c r="B35" s="1338"/>
      <c r="C35" s="1338"/>
      <c r="D35" s="1338"/>
      <c r="E35" s="1338"/>
      <c r="F35" s="1338"/>
      <c r="G35" s="1338"/>
      <c r="H35" s="1338"/>
      <c r="I35" s="1338"/>
      <c r="J35" s="1338"/>
      <c r="K35" s="1338"/>
      <c r="L35" s="1338"/>
      <c r="M35" s="1338"/>
      <c r="N35" s="1338"/>
      <c r="O35" s="1338"/>
      <c r="P35" s="1338"/>
      <c r="Q35" s="1338"/>
      <c r="R35" s="1338"/>
      <c r="S35" s="1338"/>
      <c r="T35" s="1338"/>
      <c r="U35" s="1338"/>
      <c r="V35" s="1338"/>
      <c r="W35" s="1338"/>
      <c r="X35" s="1338"/>
      <c r="Y35" s="1338"/>
      <c r="Z35" s="1338"/>
      <c r="AA35" s="1338"/>
      <c r="AB35" s="1338"/>
      <c r="AC35" s="1338"/>
      <c r="AD35" s="1338"/>
      <c r="AE35" s="1338"/>
      <c r="AF35" s="1338"/>
      <c r="AG35" s="314"/>
    </row>
    <row r="36" spans="1:38" ht="25.5" customHeight="1">
      <c r="A36" s="323"/>
      <c r="B36" s="1342" t="s">
        <v>289</v>
      </c>
      <c r="C36" s="1342"/>
      <c r="D36" s="1342"/>
      <c r="E36" s="1342"/>
      <c r="F36" s="1342"/>
      <c r="G36" s="1342"/>
      <c r="H36" s="1342"/>
      <c r="I36" s="1342"/>
      <c r="J36" s="1342"/>
      <c r="K36" s="1342"/>
      <c r="L36" s="1342"/>
      <c r="M36" s="1342"/>
      <c r="N36" s="1342"/>
      <c r="O36" s="1342"/>
      <c r="P36" s="1342"/>
      <c r="Q36" s="1342"/>
      <c r="R36" s="1342"/>
      <c r="S36" s="1342"/>
      <c r="T36" s="1342"/>
      <c r="U36" s="1342"/>
      <c r="V36" s="1342"/>
      <c r="W36" s="1342"/>
      <c r="X36" s="1342"/>
      <c r="Y36" s="1342"/>
      <c r="Z36" s="1342"/>
      <c r="AA36" s="1342"/>
      <c r="AB36" s="1342"/>
      <c r="AC36" s="1342"/>
      <c r="AD36" s="1342"/>
      <c r="AE36" s="1342"/>
      <c r="AF36" s="1342"/>
      <c r="AG36" s="270"/>
    </row>
    <row r="37" spans="1:38" ht="25.5" customHeight="1">
      <c r="A37" s="1343"/>
      <c r="B37" s="1344"/>
      <c r="C37" s="1344"/>
      <c r="D37" s="1344"/>
      <c r="E37" s="1344"/>
      <c r="F37" s="1344"/>
      <c r="G37" s="1344"/>
      <c r="H37" s="1344"/>
      <c r="I37" s="1344"/>
      <c r="J37" s="1344"/>
      <c r="K37" s="1344"/>
      <c r="L37" s="1344"/>
      <c r="M37" s="1344"/>
      <c r="N37" s="1344"/>
      <c r="O37" s="1344"/>
      <c r="P37" s="1344"/>
      <c r="Q37" s="1344"/>
      <c r="R37" s="1344"/>
      <c r="S37" s="1344"/>
      <c r="T37" s="1344"/>
      <c r="U37" s="1344"/>
      <c r="V37" s="1344"/>
      <c r="W37" s="1344"/>
      <c r="X37" s="1344"/>
      <c r="Y37" s="1344"/>
      <c r="Z37" s="1344"/>
      <c r="AA37" s="1344"/>
      <c r="AB37" s="1344"/>
      <c r="AC37" s="1344"/>
      <c r="AD37" s="1344"/>
      <c r="AE37" s="1344"/>
      <c r="AF37" s="1344"/>
      <c r="AG37" s="1345"/>
    </row>
    <row r="38" spans="1:38" ht="25.5" customHeight="1" thickBot="1">
      <c r="A38" s="1339"/>
      <c r="B38" s="1340"/>
      <c r="C38" s="1340"/>
      <c r="D38" s="1340"/>
      <c r="E38" s="1340"/>
      <c r="F38" s="1340"/>
      <c r="G38" s="1340"/>
      <c r="H38" s="1340"/>
      <c r="I38" s="1340"/>
      <c r="J38" s="1340"/>
      <c r="K38" s="1340"/>
      <c r="L38" s="1340"/>
      <c r="M38" s="1340"/>
      <c r="N38" s="1340"/>
      <c r="O38" s="1340"/>
      <c r="P38" s="1340"/>
      <c r="Q38" s="1340"/>
      <c r="R38" s="1340"/>
      <c r="S38" s="1340"/>
      <c r="T38" s="1340"/>
      <c r="U38" s="1340"/>
      <c r="V38" s="1340"/>
      <c r="W38" s="1340"/>
      <c r="X38" s="1340"/>
      <c r="Y38" s="1340"/>
      <c r="Z38" s="1340"/>
      <c r="AA38" s="1340"/>
      <c r="AB38" s="1340"/>
      <c r="AC38" s="1340"/>
      <c r="AD38" s="1340"/>
      <c r="AE38" s="1340"/>
      <c r="AF38" s="1340"/>
      <c r="AG38" s="1341"/>
    </row>
    <row r="39" spans="1:38" ht="25.5" customHeight="1">
      <c r="A39" s="1337" t="s">
        <v>772</v>
      </c>
      <c r="B39" s="1338"/>
      <c r="C39" s="1338"/>
      <c r="D39" s="1338"/>
      <c r="E39" s="1338"/>
      <c r="F39" s="1338"/>
      <c r="G39" s="1338"/>
      <c r="H39" s="1338"/>
      <c r="I39" s="1338"/>
      <c r="J39" s="1338"/>
      <c r="K39" s="1338"/>
      <c r="L39" s="1338"/>
      <c r="M39" s="1338"/>
      <c r="N39" s="1338"/>
      <c r="O39" s="1338"/>
      <c r="P39" s="1338"/>
      <c r="Q39" s="1338"/>
      <c r="R39" s="1338"/>
      <c r="S39" s="1338"/>
      <c r="T39" s="1338"/>
      <c r="U39" s="1338"/>
      <c r="V39" s="1338"/>
      <c r="W39" s="1338"/>
      <c r="X39" s="1338"/>
      <c r="Y39" s="1338"/>
      <c r="Z39" s="1338"/>
      <c r="AA39" s="322"/>
      <c r="AB39" s="322"/>
      <c r="AC39" s="322"/>
      <c r="AD39" s="322"/>
      <c r="AE39" s="322"/>
      <c r="AF39" s="322"/>
      <c r="AG39" s="321"/>
    </row>
    <row r="40" spans="1:38" ht="25.5" customHeight="1">
      <c r="A40" s="320"/>
      <c r="B40" s="1342" t="s">
        <v>288</v>
      </c>
      <c r="C40" s="1342"/>
      <c r="D40" s="1342"/>
      <c r="E40" s="1342"/>
      <c r="F40" s="1342"/>
      <c r="G40" s="1342"/>
      <c r="H40" s="1342"/>
      <c r="I40" s="1342"/>
      <c r="J40" s="1342"/>
      <c r="K40" s="1342"/>
      <c r="L40" s="1342"/>
      <c r="M40" s="1342"/>
      <c r="N40" s="1342"/>
      <c r="O40" s="1342"/>
      <c r="P40" s="1342"/>
      <c r="Q40" s="1342"/>
      <c r="R40" s="1342"/>
      <c r="S40" s="1342"/>
      <c r="T40" s="1342"/>
      <c r="U40" s="1342"/>
      <c r="V40" s="1342"/>
      <c r="W40" s="1342"/>
      <c r="X40" s="1342"/>
      <c r="Y40" s="1342"/>
      <c r="Z40" s="1342"/>
      <c r="AA40" s="1342"/>
      <c r="AB40" s="1342"/>
      <c r="AC40" s="1342"/>
      <c r="AD40" s="1342"/>
      <c r="AE40" s="1342"/>
      <c r="AF40" s="1342"/>
      <c r="AG40" s="319"/>
    </row>
    <row r="41" spans="1:38" ht="25.5" customHeight="1">
      <c r="A41" s="1343"/>
      <c r="B41" s="1344"/>
      <c r="C41" s="1344"/>
      <c r="D41" s="1344"/>
      <c r="E41" s="1344"/>
      <c r="F41" s="1344"/>
      <c r="G41" s="1344"/>
      <c r="H41" s="1344"/>
      <c r="I41" s="1344"/>
      <c r="J41" s="1344"/>
      <c r="K41" s="1344"/>
      <c r="L41" s="1344"/>
      <c r="M41" s="1344"/>
      <c r="N41" s="1344"/>
      <c r="O41" s="1344"/>
      <c r="P41" s="1344"/>
      <c r="Q41" s="1344"/>
      <c r="R41" s="1344"/>
      <c r="S41" s="1344"/>
      <c r="T41" s="1344"/>
      <c r="U41" s="1344"/>
      <c r="V41" s="1344"/>
      <c r="W41" s="1344"/>
      <c r="X41" s="1344"/>
      <c r="Y41" s="1344"/>
      <c r="Z41" s="1344"/>
      <c r="AA41" s="1344"/>
      <c r="AB41" s="1344"/>
      <c r="AC41" s="1344"/>
      <c r="AD41" s="1344"/>
      <c r="AE41" s="1344"/>
      <c r="AF41" s="1344"/>
      <c r="AG41" s="1345"/>
    </row>
    <row r="42" spans="1:38" ht="22.95" customHeight="1" thickBot="1">
      <c r="A42" s="1339"/>
      <c r="B42" s="1340"/>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0"/>
      <c r="AD42" s="1340"/>
      <c r="AE42" s="1340"/>
      <c r="AF42" s="1340"/>
      <c r="AG42" s="1341"/>
    </row>
    <row r="43" spans="1:38" ht="25.5" customHeight="1">
      <c r="A43" s="318" t="s">
        <v>773</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6"/>
    </row>
    <row r="44" spans="1:38" ht="25.5" customHeight="1">
      <c r="A44" s="1413"/>
      <c r="B44" s="1414"/>
      <c r="C44" s="290" t="s">
        <v>425</v>
      </c>
      <c r="D44" s="471"/>
      <c r="E44" s="290"/>
      <c r="F44" s="1414"/>
      <c r="G44" s="1414"/>
      <c r="H44" s="290" t="s">
        <v>426</v>
      </c>
      <c r="I44" s="471"/>
      <c r="J44" s="290"/>
      <c r="K44" s="290"/>
      <c r="L44" s="290"/>
      <c r="M44" s="290"/>
      <c r="N44" s="290"/>
      <c r="O44" s="290"/>
      <c r="P44" s="472"/>
      <c r="Q44" s="472"/>
      <c r="R44" s="472"/>
      <c r="S44" s="472"/>
      <c r="T44" s="472"/>
      <c r="U44" s="472"/>
      <c r="V44" s="472"/>
      <c r="W44" s="472"/>
      <c r="X44" s="470"/>
      <c r="Y44" s="290"/>
      <c r="Z44" s="470"/>
      <c r="AA44" s="470"/>
      <c r="AG44" s="270"/>
    </row>
    <row r="45" spans="1:38" ht="25.5" customHeight="1" thickBot="1">
      <c r="A45" s="220"/>
      <c r="B45" s="1465" t="s">
        <v>287</v>
      </c>
      <c r="C45" s="1465"/>
      <c r="D45" s="1465"/>
      <c r="E45" s="1465"/>
      <c r="F45" s="1465"/>
      <c r="G45" s="1465"/>
      <c r="H45" s="315"/>
      <c r="I45" s="1462"/>
      <c r="J45" s="1463"/>
      <c r="K45" s="1463"/>
      <c r="L45" s="1463"/>
      <c r="M45" s="1463"/>
      <c r="N45" s="1463"/>
      <c r="O45" s="1463"/>
      <c r="P45" s="1463"/>
      <c r="Q45" s="1463"/>
      <c r="R45" s="1463"/>
      <c r="S45" s="1463"/>
      <c r="T45" s="1463"/>
      <c r="U45" s="1463"/>
      <c r="V45" s="1463"/>
      <c r="W45" s="1463"/>
      <c r="X45" s="1463"/>
      <c r="Y45" s="1463"/>
      <c r="Z45" s="1463"/>
      <c r="AA45" s="1463"/>
      <c r="AB45" s="1463"/>
      <c r="AC45" s="1463"/>
      <c r="AD45" s="1463"/>
      <c r="AE45" s="1463"/>
      <c r="AF45" s="1463"/>
      <c r="AG45" s="1464"/>
      <c r="AH45" s="1"/>
      <c r="AL45" s="553" t="s">
        <v>285</v>
      </c>
    </row>
    <row r="46" spans="1:38" ht="14.25" customHeight="1">
      <c r="B46" s="327"/>
      <c r="C46" s="327"/>
      <c r="D46" s="327"/>
      <c r="E46" s="327"/>
      <c r="F46" s="327"/>
      <c r="G46" s="327"/>
      <c r="H46" s="327"/>
      <c r="I46" s="327"/>
      <c r="J46" s="327"/>
      <c r="K46" s="327"/>
      <c r="L46" s="327"/>
      <c r="M46" s="327"/>
      <c r="N46" s="327"/>
      <c r="O46" s="327"/>
      <c r="P46" s="226"/>
      <c r="Q46" s="226"/>
      <c r="R46" s="226"/>
      <c r="S46" s="226"/>
      <c r="T46" s="407"/>
      <c r="U46" s="407"/>
      <c r="V46" s="407"/>
      <c r="W46" s="407"/>
      <c r="X46" s="407"/>
      <c r="Y46" s="407"/>
      <c r="Z46" s="407"/>
      <c r="AA46" s="407"/>
      <c r="AB46" s="226"/>
      <c r="AC46" s="226"/>
      <c r="AD46" s="226"/>
      <c r="AE46" s="226"/>
      <c r="AF46" s="226"/>
      <c r="AG46" s="226"/>
      <c r="AL46" s="553" t="s">
        <v>284</v>
      </c>
    </row>
    <row r="47" spans="1:38" ht="19.5" customHeight="1">
      <c r="A47" s="859" t="s">
        <v>774</v>
      </c>
      <c r="B47" s="859"/>
      <c r="C47" s="859"/>
      <c r="D47" s="859"/>
      <c r="E47" s="859"/>
      <c r="F47" s="859"/>
      <c r="G47" s="859"/>
      <c r="H47" s="859"/>
      <c r="I47" s="859"/>
      <c r="J47" s="859"/>
      <c r="K47" s="859"/>
      <c r="L47" s="859"/>
      <c r="M47" s="859"/>
      <c r="N47" s="859"/>
      <c r="O47" s="859"/>
      <c r="P47" s="859"/>
      <c r="Q47" s="859"/>
      <c r="R47" s="859"/>
      <c r="S47" s="859"/>
      <c r="T47" s="859"/>
      <c r="U47" s="859"/>
      <c r="V47" s="859"/>
      <c r="W47" s="407"/>
      <c r="X47" s="407"/>
      <c r="Y47" s="407"/>
      <c r="Z47" s="407"/>
      <c r="AA47" s="407"/>
      <c r="AB47" s="226"/>
      <c r="AC47" s="226"/>
      <c r="AD47" s="226"/>
      <c r="AE47" s="226"/>
      <c r="AF47" s="226"/>
      <c r="AG47" s="226"/>
      <c r="AH47" s="1"/>
      <c r="AL47" s="553" t="s">
        <v>283</v>
      </c>
    </row>
    <row r="48" spans="1:38" ht="27.75" customHeight="1" thickBot="1">
      <c r="A48" s="1" t="s">
        <v>708</v>
      </c>
      <c r="C48" s="5"/>
      <c r="D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20" t="s">
        <v>14</v>
      </c>
      <c r="AH48" s="1"/>
      <c r="AL48" s="553" t="s">
        <v>282</v>
      </c>
    </row>
    <row r="49" spans="1:70" ht="20.100000000000001" customHeight="1">
      <c r="A49" s="931" t="s">
        <v>15</v>
      </c>
      <c r="B49" s="932"/>
      <c r="C49" s="932"/>
      <c r="D49" s="932"/>
      <c r="E49" s="932"/>
      <c r="F49" s="932"/>
      <c r="G49" s="932"/>
      <c r="H49" s="932"/>
      <c r="I49" s="932"/>
      <c r="J49" s="932" t="s">
        <v>16</v>
      </c>
      <c r="K49" s="932"/>
      <c r="L49" s="932"/>
      <c r="M49" s="932"/>
      <c r="N49" s="932"/>
      <c r="O49" s="932"/>
      <c r="P49" s="932"/>
      <c r="Q49" s="932"/>
      <c r="R49" s="932"/>
      <c r="S49" s="932" t="s">
        <v>38</v>
      </c>
      <c r="T49" s="932"/>
      <c r="U49" s="932"/>
      <c r="V49" s="932"/>
      <c r="W49" s="932"/>
      <c r="X49" s="932"/>
      <c r="Y49" s="932"/>
      <c r="Z49" s="932"/>
      <c r="AA49" s="932"/>
      <c r="AB49" s="932"/>
      <c r="AC49" s="932"/>
      <c r="AD49" s="932"/>
      <c r="AE49" s="932"/>
      <c r="AF49" s="932"/>
      <c r="AG49" s="1029"/>
      <c r="AH49" s="1"/>
      <c r="AL49" s="553" t="s">
        <v>281</v>
      </c>
    </row>
    <row r="50" spans="1:70" ht="18" customHeight="1">
      <c r="A50" s="212"/>
      <c r="B50" s="814" t="s">
        <v>17</v>
      </c>
      <c r="C50" s="814"/>
      <c r="D50" s="814"/>
      <c r="E50" s="814"/>
      <c r="F50" s="814"/>
      <c r="G50" s="814"/>
      <c r="H50" s="814"/>
      <c r="I50" s="213"/>
      <c r="J50" s="964"/>
      <c r="K50" s="965"/>
      <c r="L50" s="965"/>
      <c r="M50" s="965"/>
      <c r="N50" s="965"/>
      <c r="O50" s="965"/>
      <c r="P50" s="965"/>
      <c r="Q50" s="965"/>
      <c r="R50" s="966"/>
      <c r="S50" s="967"/>
      <c r="T50" s="968"/>
      <c r="U50" s="968"/>
      <c r="V50" s="968"/>
      <c r="W50" s="968"/>
      <c r="X50" s="968"/>
      <c r="Y50" s="968"/>
      <c r="Z50" s="968"/>
      <c r="AA50" s="968"/>
      <c r="AB50" s="968"/>
      <c r="AC50" s="968"/>
      <c r="AD50" s="968"/>
      <c r="AE50" s="968"/>
      <c r="AF50" s="968"/>
      <c r="AG50" s="969"/>
      <c r="AH50" s="1"/>
    </row>
    <row r="51" spans="1:70" ht="18" customHeight="1">
      <c r="A51" s="212"/>
      <c r="B51" s="814" t="s">
        <v>25</v>
      </c>
      <c r="C51" s="814"/>
      <c r="D51" s="814"/>
      <c r="E51" s="814"/>
      <c r="F51" s="814"/>
      <c r="G51" s="814"/>
      <c r="H51" s="814"/>
      <c r="I51" s="213"/>
      <c r="J51" s="964"/>
      <c r="K51" s="965"/>
      <c r="L51" s="965"/>
      <c r="M51" s="965"/>
      <c r="N51" s="965"/>
      <c r="O51" s="965"/>
      <c r="P51" s="965"/>
      <c r="Q51" s="965"/>
      <c r="R51" s="966"/>
      <c r="S51" s="967"/>
      <c r="T51" s="968"/>
      <c r="U51" s="968"/>
      <c r="V51" s="968"/>
      <c r="W51" s="968"/>
      <c r="X51" s="968"/>
      <c r="Y51" s="968"/>
      <c r="Z51" s="968"/>
      <c r="AA51" s="968"/>
      <c r="AB51" s="968"/>
      <c r="AC51" s="968"/>
      <c r="AD51" s="968"/>
      <c r="AE51" s="968"/>
      <c r="AF51" s="968"/>
      <c r="AG51" s="969"/>
      <c r="AH51" s="1"/>
    </row>
    <row r="52" spans="1:70" ht="18" customHeight="1">
      <c r="A52" s="212"/>
      <c r="B52" s="814" t="s">
        <v>46</v>
      </c>
      <c r="C52" s="814"/>
      <c r="D52" s="814"/>
      <c r="E52" s="814"/>
      <c r="F52" s="814"/>
      <c r="G52" s="814"/>
      <c r="H52" s="814"/>
      <c r="I52" s="213"/>
      <c r="J52" s="964"/>
      <c r="K52" s="965"/>
      <c r="L52" s="965"/>
      <c r="M52" s="965"/>
      <c r="N52" s="965"/>
      <c r="O52" s="965"/>
      <c r="P52" s="965"/>
      <c r="Q52" s="965"/>
      <c r="R52" s="966"/>
      <c r="S52" s="967"/>
      <c r="T52" s="968"/>
      <c r="U52" s="968"/>
      <c r="V52" s="968"/>
      <c r="W52" s="968"/>
      <c r="X52" s="968"/>
      <c r="Y52" s="968"/>
      <c r="Z52" s="968"/>
      <c r="AA52" s="968"/>
      <c r="AB52" s="968"/>
      <c r="AC52" s="968"/>
      <c r="AD52" s="968"/>
      <c r="AE52" s="968"/>
      <c r="AF52" s="968"/>
      <c r="AG52" s="969"/>
      <c r="AH52" s="1"/>
    </row>
    <row r="53" spans="1:70" ht="18" customHeight="1">
      <c r="A53" s="212"/>
      <c r="B53" s="814" t="s">
        <v>47</v>
      </c>
      <c r="C53" s="814"/>
      <c r="D53" s="814"/>
      <c r="E53" s="814"/>
      <c r="F53" s="814"/>
      <c r="G53" s="814"/>
      <c r="H53" s="814"/>
      <c r="I53" s="213"/>
      <c r="J53" s="964"/>
      <c r="K53" s="965"/>
      <c r="L53" s="965"/>
      <c r="M53" s="965"/>
      <c r="N53" s="965"/>
      <c r="O53" s="965"/>
      <c r="P53" s="965"/>
      <c r="Q53" s="965"/>
      <c r="R53" s="966"/>
      <c r="S53" s="967"/>
      <c r="T53" s="968"/>
      <c r="U53" s="968"/>
      <c r="V53" s="968"/>
      <c r="W53" s="968"/>
      <c r="X53" s="968"/>
      <c r="Y53" s="968"/>
      <c r="Z53" s="968"/>
      <c r="AA53" s="968"/>
      <c r="AB53" s="968"/>
      <c r="AC53" s="968"/>
      <c r="AD53" s="968"/>
      <c r="AE53" s="968"/>
      <c r="AF53" s="968"/>
      <c r="AG53" s="969"/>
      <c r="AH53" s="1"/>
    </row>
    <row r="54" spans="1:70" ht="18" customHeight="1" thickBot="1">
      <c r="A54" s="1397" t="s">
        <v>18</v>
      </c>
      <c r="B54" s="998"/>
      <c r="C54" s="998"/>
      <c r="D54" s="998"/>
      <c r="E54" s="998"/>
      <c r="F54" s="998"/>
      <c r="G54" s="998"/>
      <c r="H54" s="998"/>
      <c r="I54" s="998"/>
      <c r="J54" s="1476">
        <f>SUM(J50:R53)</f>
        <v>0</v>
      </c>
      <c r="K54" s="1476"/>
      <c r="L54" s="1476"/>
      <c r="M54" s="1476"/>
      <c r="N54" s="1476"/>
      <c r="O54" s="1476"/>
      <c r="P54" s="1476"/>
      <c r="Q54" s="1476"/>
      <c r="R54" s="1476"/>
      <c r="S54" s="1366"/>
      <c r="T54" s="1366"/>
      <c r="U54" s="1366"/>
      <c r="V54" s="1366"/>
      <c r="W54" s="1366"/>
      <c r="X54" s="1366"/>
      <c r="Y54" s="1366"/>
      <c r="Z54" s="1366"/>
      <c r="AA54" s="1366"/>
      <c r="AB54" s="1366"/>
      <c r="AC54" s="1366"/>
      <c r="AD54" s="1366"/>
      <c r="AE54" s="1366"/>
      <c r="AF54" s="1366"/>
      <c r="AG54" s="1367"/>
      <c r="AH54" s="1" t="s">
        <v>327</v>
      </c>
    </row>
    <row r="55" spans="1:70" ht="17.399999999999999" customHeight="1">
      <c r="J55" s="1"/>
      <c r="AH55" s="1"/>
      <c r="AL55" s="312"/>
    </row>
    <row r="56" spans="1:70" ht="25.5" customHeight="1" thickBot="1">
      <c r="A56" s="1" t="s">
        <v>709</v>
      </c>
      <c r="J56" s="1"/>
      <c r="AG56" s="20" t="s">
        <v>14</v>
      </c>
      <c r="AI56" s="312"/>
      <c r="AJ56" s="312"/>
      <c r="AK56" s="312"/>
      <c r="AL56" s="409"/>
      <c r="AY56" s="409"/>
      <c r="AZ56" s="409"/>
      <c r="BA56" s="409"/>
      <c r="BB56" s="409"/>
    </row>
    <row r="57" spans="1:70" ht="18" customHeight="1">
      <c r="A57" s="931" t="s">
        <v>15</v>
      </c>
      <c r="B57" s="932"/>
      <c r="C57" s="932"/>
      <c r="D57" s="932"/>
      <c r="E57" s="932"/>
      <c r="F57" s="932" t="s">
        <v>57</v>
      </c>
      <c r="G57" s="932"/>
      <c r="H57" s="932"/>
      <c r="I57" s="932"/>
      <c r="J57" s="932"/>
      <c r="K57" s="932" t="s">
        <v>88</v>
      </c>
      <c r="L57" s="932"/>
      <c r="M57" s="932"/>
      <c r="N57" s="932"/>
      <c r="O57" s="932"/>
      <c r="P57" s="932"/>
      <c r="Q57" s="932"/>
      <c r="R57" s="932" t="s">
        <v>89</v>
      </c>
      <c r="S57" s="932"/>
      <c r="T57" s="932"/>
      <c r="U57" s="932"/>
      <c r="V57" s="932"/>
      <c r="W57" s="932"/>
      <c r="X57" s="932"/>
      <c r="Y57" s="932" t="s">
        <v>38</v>
      </c>
      <c r="Z57" s="932"/>
      <c r="AA57" s="932"/>
      <c r="AB57" s="932"/>
      <c r="AC57" s="932"/>
      <c r="AD57" s="932"/>
      <c r="AE57" s="932"/>
      <c r="AF57" s="932"/>
      <c r="AG57" s="1029"/>
      <c r="AH57" s="1"/>
      <c r="AK57" s="409"/>
      <c r="AL57" s="564" t="s">
        <v>668</v>
      </c>
      <c r="AM57" s="267"/>
      <c r="AY57" s="409"/>
      <c r="AZ57" s="409"/>
      <c r="BA57" s="409"/>
      <c r="BB57" s="409"/>
    </row>
    <row r="58" spans="1:70" s="27" customFormat="1" ht="18" customHeight="1">
      <c r="A58" s="1000"/>
      <c r="B58" s="1001"/>
      <c r="C58" s="1001"/>
      <c r="D58" s="1001"/>
      <c r="E58" s="1001"/>
      <c r="F58" s="1011"/>
      <c r="G58" s="1011"/>
      <c r="H58" s="1011"/>
      <c r="I58" s="1011"/>
      <c r="J58" s="1011"/>
      <c r="K58" s="1393"/>
      <c r="L58" s="1393"/>
      <c r="M58" s="1393"/>
      <c r="N58" s="1393"/>
      <c r="O58" s="1393"/>
      <c r="P58" s="1393"/>
      <c r="Q58" s="1393"/>
      <c r="R58" s="1393"/>
      <c r="S58" s="1393"/>
      <c r="T58" s="1393"/>
      <c r="U58" s="1393"/>
      <c r="V58" s="1393"/>
      <c r="W58" s="1393"/>
      <c r="X58" s="1393"/>
      <c r="Y58" s="995"/>
      <c r="Z58" s="995"/>
      <c r="AA58" s="995"/>
      <c r="AB58" s="995"/>
      <c r="AC58" s="995"/>
      <c r="AD58" s="995"/>
      <c r="AE58" s="995"/>
      <c r="AF58" s="995"/>
      <c r="AG58" s="996"/>
      <c r="AK58" s="409"/>
      <c r="AL58" s="564" t="s">
        <v>669</v>
      </c>
      <c r="AM58" s="267"/>
      <c r="AP58" s="1"/>
      <c r="AQ58" s="1"/>
      <c r="AR58" s="1"/>
      <c r="AS58" s="1"/>
      <c r="AT58" s="1"/>
      <c r="AU58" s="1"/>
      <c r="AV58" s="1"/>
      <c r="AW58" s="1"/>
      <c r="AX58" s="1"/>
      <c r="AY58" s="409"/>
      <c r="AZ58" s="409"/>
      <c r="BA58" s="409"/>
      <c r="BB58" s="409"/>
      <c r="BC58" s="1"/>
      <c r="BD58" s="1"/>
      <c r="BE58" s="1"/>
      <c r="BF58" s="1"/>
      <c r="BG58" s="1"/>
      <c r="BH58" s="1"/>
      <c r="BI58" s="1"/>
      <c r="BJ58" s="1"/>
      <c r="BK58" s="1"/>
      <c r="BL58" s="1"/>
      <c r="BM58" s="1"/>
      <c r="BN58" s="1"/>
      <c r="BO58" s="1"/>
      <c r="BP58" s="1"/>
      <c r="BQ58" s="1"/>
      <c r="BR58" s="1"/>
    </row>
    <row r="59" spans="1:70" s="27" customFormat="1" ht="18" customHeight="1">
      <c r="A59" s="1000"/>
      <c r="B59" s="1001"/>
      <c r="C59" s="1001"/>
      <c r="D59" s="1001"/>
      <c r="E59" s="1001"/>
      <c r="F59" s="1011"/>
      <c r="G59" s="1011"/>
      <c r="H59" s="1011"/>
      <c r="I59" s="1011"/>
      <c r="J59" s="1011"/>
      <c r="K59" s="1393"/>
      <c r="L59" s="1393"/>
      <c r="M59" s="1393"/>
      <c r="N59" s="1393"/>
      <c r="O59" s="1393"/>
      <c r="P59" s="1393"/>
      <c r="Q59" s="1393"/>
      <c r="R59" s="1393"/>
      <c r="S59" s="1393"/>
      <c r="T59" s="1393"/>
      <c r="U59" s="1393"/>
      <c r="V59" s="1393"/>
      <c r="W59" s="1393"/>
      <c r="X59" s="1393"/>
      <c r="Y59" s="995"/>
      <c r="Z59" s="995"/>
      <c r="AA59" s="995"/>
      <c r="AB59" s="995"/>
      <c r="AC59" s="995"/>
      <c r="AD59" s="995"/>
      <c r="AE59" s="995"/>
      <c r="AF59" s="995"/>
      <c r="AG59" s="996"/>
      <c r="AL59" s="564" t="s">
        <v>670</v>
      </c>
      <c r="AM59" s="586"/>
      <c r="AN59" s="1"/>
      <c r="AO59" s="1"/>
      <c r="AP59" s="1"/>
      <c r="AQ59" s="1"/>
      <c r="AR59" s="1"/>
      <c r="AS59" s="1"/>
      <c r="AT59" s="1"/>
      <c r="AU59" s="1"/>
      <c r="AV59" s="1"/>
      <c r="AW59" s="1"/>
      <c r="AX59" s="1"/>
    </row>
    <row r="60" spans="1:70" s="27" customFormat="1" ht="18" customHeight="1">
      <c r="A60" s="1000"/>
      <c r="B60" s="1001"/>
      <c r="C60" s="1001"/>
      <c r="D60" s="1001"/>
      <c r="E60" s="1001"/>
      <c r="F60" s="1011"/>
      <c r="G60" s="1011"/>
      <c r="H60" s="1011"/>
      <c r="I60" s="1011"/>
      <c r="J60" s="1011"/>
      <c r="K60" s="1393"/>
      <c r="L60" s="1393"/>
      <c r="M60" s="1393"/>
      <c r="N60" s="1393"/>
      <c r="O60" s="1393"/>
      <c r="P60" s="1393"/>
      <c r="Q60" s="1393"/>
      <c r="R60" s="1393"/>
      <c r="S60" s="1393"/>
      <c r="T60" s="1393"/>
      <c r="U60" s="1393"/>
      <c r="V60" s="1393"/>
      <c r="W60" s="1393"/>
      <c r="X60" s="1393"/>
      <c r="Y60" s="995"/>
      <c r="Z60" s="995"/>
      <c r="AA60" s="995"/>
      <c r="AB60" s="995"/>
      <c r="AC60" s="995"/>
      <c r="AD60" s="995"/>
      <c r="AE60" s="995"/>
      <c r="AF60" s="995"/>
      <c r="AG60" s="996"/>
      <c r="AL60" s="564" t="s">
        <v>671</v>
      </c>
      <c r="AM60" s="586"/>
      <c r="AN60" s="1"/>
      <c r="AO60" s="1"/>
      <c r="AP60" s="1"/>
      <c r="AQ60" s="1"/>
      <c r="AR60" s="1"/>
      <c r="AS60" s="1"/>
      <c r="AT60" s="1"/>
      <c r="AU60" s="1"/>
      <c r="AV60" s="1"/>
      <c r="AW60" s="1"/>
      <c r="AX60" s="1"/>
    </row>
    <row r="61" spans="1:70" s="27" customFormat="1" ht="18" customHeight="1">
      <c r="A61" s="1000"/>
      <c r="B61" s="1001"/>
      <c r="C61" s="1001"/>
      <c r="D61" s="1001"/>
      <c r="E61" s="1001"/>
      <c r="F61" s="1011"/>
      <c r="G61" s="1011"/>
      <c r="H61" s="1011"/>
      <c r="I61" s="1011"/>
      <c r="J61" s="1011"/>
      <c r="K61" s="1393"/>
      <c r="L61" s="1393"/>
      <c r="M61" s="1393"/>
      <c r="N61" s="1393"/>
      <c r="O61" s="1393"/>
      <c r="P61" s="1393"/>
      <c r="Q61" s="1393"/>
      <c r="R61" s="1393"/>
      <c r="S61" s="1393"/>
      <c r="T61" s="1393"/>
      <c r="U61" s="1393"/>
      <c r="V61" s="1393"/>
      <c r="W61" s="1393"/>
      <c r="X61" s="1393"/>
      <c r="Y61" s="995"/>
      <c r="Z61" s="995"/>
      <c r="AA61" s="995"/>
      <c r="AB61" s="995"/>
      <c r="AC61" s="995"/>
      <c r="AD61" s="995"/>
      <c r="AE61" s="995"/>
      <c r="AF61" s="995"/>
      <c r="AG61" s="996"/>
      <c r="AL61" s="564" t="s">
        <v>672</v>
      </c>
      <c r="AM61" s="586"/>
    </row>
    <row r="62" spans="1:70" s="27" customFormat="1" ht="18" customHeight="1" thickBot="1">
      <c r="A62" s="1397" t="s">
        <v>18</v>
      </c>
      <c r="B62" s="998"/>
      <c r="C62" s="998"/>
      <c r="D62" s="998"/>
      <c r="E62" s="998"/>
      <c r="F62" s="998"/>
      <c r="G62" s="998"/>
      <c r="H62" s="998"/>
      <c r="I62" s="998"/>
      <c r="J62" s="998"/>
      <c r="K62" s="1398">
        <f>SUM(K58:Q61)</f>
        <v>0</v>
      </c>
      <c r="L62" s="1398"/>
      <c r="M62" s="1398"/>
      <c r="N62" s="1398"/>
      <c r="O62" s="1398"/>
      <c r="P62" s="1398"/>
      <c r="Q62" s="1398"/>
      <c r="R62" s="1398">
        <f>SUM(R58:X61)</f>
        <v>0</v>
      </c>
      <c r="S62" s="1398"/>
      <c r="T62" s="1398"/>
      <c r="U62" s="1398"/>
      <c r="V62" s="1398"/>
      <c r="W62" s="1398"/>
      <c r="X62" s="1398"/>
      <c r="Y62" s="998"/>
      <c r="Z62" s="998"/>
      <c r="AA62" s="998"/>
      <c r="AB62" s="998"/>
      <c r="AC62" s="998"/>
      <c r="AD62" s="998"/>
      <c r="AE62" s="998"/>
      <c r="AF62" s="998"/>
      <c r="AG62" s="999"/>
    </row>
    <row r="63" spans="1:70" ht="10.199999999999999" customHeight="1">
      <c r="A63" s="201"/>
      <c r="B63" s="201"/>
      <c r="C63" s="201"/>
      <c r="D63" s="201"/>
      <c r="E63" s="201"/>
      <c r="F63" s="201"/>
      <c r="G63" s="201"/>
      <c r="H63" s="201"/>
      <c r="I63" s="201"/>
      <c r="J63" s="201"/>
      <c r="K63" s="566"/>
      <c r="L63" s="566"/>
      <c r="M63" s="566"/>
      <c r="N63" s="566"/>
      <c r="O63" s="566"/>
      <c r="P63" s="566"/>
      <c r="Q63" s="566"/>
      <c r="R63" s="566"/>
      <c r="S63" s="566"/>
      <c r="T63" s="566"/>
      <c r="U63" s="566"/>
      <c r="V63" s="566"/>
      <c r="W63" s="566"/>
      <c r="X63" s="566"/>
      <c r="Y63" s="201"/>
      <c r="Z63" s="201"/>
      <c r="AA63" s="201"/>
      <c r="AB63" s="201"/>
      <c r="AC63" s="201"/>
      <c r="AD63" s="201"/>
      <c r="AE63" s="201"/>
      <c r="AF63" s="201"/>
      <c r="AG63" s="201"/>
      <c r="AH63" s="1"/>
      <c r="AL63" s="27"/>
      <c r="AM63" s="27"/>
    </row>
    <row r="64" spans="1:70" ht="25.5" customHeight="1" thickBot="1">
      <c r="A64" s="27" t="s">
        <v>775</v>
      </c>
      <c r="B64" s="27"/>
      <c r="C64" s="27"/>
      <c r="D64" s="27"/>
      <c r="E64" s="27"/>
      <c r="F64" s="27"/>
      <c r="G64" s="27"/>
      <c r="H64" s="27"/>
      <c r="I64" s="27"/>
      <c r="J64" s="417"/>
      <c r="K64" s="417"/>
      <c r="L64" s="27"/>
      <c r="M64" s="27"/>
      <c r="N64" s="27"/>
      <c r="O64" s="27"/>
      <c r="P64" s="27"/>
      <c r="Q64" s="27"/>
      <c r="R64" s="27"/>
      <c r="S64" s="27"/>
      <c r="T64" s="27"/>
      <c r="U64" s="27"/>
      <c r="V64" s="27"/>
      <c r="W64" s="27"/>
      <c r="X64" s="27"/>
      <c r="Y64" s="27"/>
      <c r="Z64" s="27"/>
      <c r="AA64" s="27"/>
      <c r="AB64" s="27"/>
      <c r="AC64" s="27"/>
      <c r="AD64" s="27"/>
      <c r="AE64" s="27"/>
      <c r="AF64" s="27"/>
      <c r="AG64" s="27"/>
      <c r="AH64" s="1"/>
      <c r="AI64" s="27"/>
      <c r="AJ64" s="27"/>
      <c r="AK64" s="27"/>
      <c r="AL64" s="27"/>
      <c r="AM64" s="27"/>
      <c r="AN64" s="27"/>
      <c r="AO64" s="27"/>
      <c r="AP64" s="27"/>
      <c r="AQ64" s="27"/>
      <c r="AR64" s="27"/>
      <c r="AS64" s="27"/>
      <c r="AT64" s="27"/>
    </row>
    <row r="65" spans="1:70" s="27" customFormat="1" ht="14.4" customHeight="1">
      <c r="A65" s="1033" t="s">
        <v>739</v>
      </c>
      <c r="B65" s="1034"/>
      <c r="C65" s="1034"/>
      <c r="D65" s="1034"/>
      <c r="E65" s="1034"/>
      <c r="F65" s="1034"/>
      <c r="G65" s="1034"/>
      <c r="H65" s="1034"/>
      <c r="I65" s="1034"/>
      <c r="J65" s="1034"/>
      <c r="K65" s="1034"/>
      <c r="L65" s="1034"/>
      <c r="M65" s="1034"/>
      <c r="N65" s="1034"/>
      <c r="O65" s="1034"/>
      <c r="P65" s="1034"/>
      <c r="Q65" s="1034"/>
      <c r="R65" s="1034"/>
      <c r="S65" s="1034"/>
      <c r="T65" s="1035"/>
      <c r="U65" s="1330" t="s">
        <v>740</v>
      </c>
      <c r="V65" s="1330"/>
      <c r="W65" s="1330"/>
      <c r="X65" s="1330"/>
      <c r="Y65" s="1330"/>
      <c r="Z65" s="1330"/>
      <c r="AA65" s="1330"/>
      <c r="AB65" s="1330"/>
      <c r="AC65" s="1330"/>
      <c r="AD65" s="1330"/>
      <c r="AE65" s="1330"/>
      <c r="AF65" s="1330"/>
      <c r="AG65" s="1331"/>
    </row>
    <row r="66" spans="1:70" s="27" customFormat="1" ht="14.4" customHeight="1">
      <c r="A66" s="587"/>
      <c r="B66" s="583" t="s">
        <v>738</v>
      </c>
      <c r="C66" s="581"/>
      <c r="D66" s="581"/>
      <c r="E66" s="581"/>
      <c r="F66" s="581"/>
      <c r="G66" s="581"/>
      <c r="H66" s="581"/>
      <c r="I66" s="581"/>
      <c r="J66" s="581"/>
      <c r="K66" s="581"/>
      <c r="L66" s="581"/>
      <c r="M66" s="581"/>
      <c r="N66" s="581"/>
      <c r="O66" s="581"/>
      <c r="P66" s="581"/>
      <c r="Q66" s="581"/>
      <c r="R66" s="581"/>
      <c r="S66" s="581"/>
      <c r="T66" s="582"/>
      <c r="U66" s="1318" t="s">
        <v>678</v>
      </c>
      <c r="V66" s="1318"/>
      <c r="W66" s="1318"/>
      <c r="X66" s="1318"/>
      <c r="Y66" s="1318"/>
      <c r="Z66" s="1318"/>
      <c r="AA66" s="1318"/>
      <c r="AB66" s="1318"/>
      <c r="AC66" s="1318"/>
      <c r="AD66" s="1318"/>
      <c r="AE66" s="1318"/>
      <c r="AF66" s="1318"/>
      <c r="AG66" s="1319"/>
      <c r="AU66" s="1"/>
      <c r="AV66" s="1"/>
      <c r="AW66" s="1"/>
      <c r="AX66" s="1"/>
      <c r="AY66" s="1"/>
      <c r="AZ66" s="1"/>
      <c r="BA66" s="1"/>
      <c r="BB66" s="1"/>
      <c r="BC66" s="1"/>
      <c r="BD66" s="1"/>
      <c r="BE66" s="1"/>
    </row>
    <row r="67" spans="1:70" s="27" customFormat="1" ht="14.4" customHeight="1">
      <c r="A67" s="587"/>
      <c r="B67" s="1325" t="s">
        <v>673</v>
      </c>
      <c r="C67" s="1325"/>
      <c r="D67" s="1325"/>
      <c r="E67" s="1325"/>
      <c r="F67" s="1325"/>
      <c r="G67" s="1325"/>
      <c r="H67" s="1325"/>
      <c r="I67" s="1325"/>
      <c r="J67" s="1325"/>
      <c r="K67" s="1325"/>
      <c r="L67" s="1325"/>
      <c r="M67" s="1325"/>
      <c r="N67" s="1325"/>
      <c r="O67" s="1325"/>
      <c r="P67" s="1325"/>
      <c r="Q67" s="1325"/>
      <c r="R67" s="1325"/>
      <c r="S67" s="1325"/>
      <c r="T67" s="1329"/>
      <c r="U67" s="1318" t="s">
        <v>678</v>
      </c>
      <c r="V67" s="1318"/>
      <c r="W67" s="1318"/>
      <c r="X67" s="1318"/>
      <c r="Y67" s="1318"/>
      <c r="Z67" s="1318"/>
      <c r="AA67" s="1318"/>
      <c r="AB67" s="1318"/>
      <c r="AC67" s="1318"/>
      <c r="AD67" s="1318"/>
      <c r="AE67" s="1318"/>
      <c r="AF67" s="1318"/>
      <c r="AG67" s="1319"/>
      <c r="AL67" s="565"/>
      <c r="AM67" s="565"/>
      <c r="AN67" s="565"/>
      <c r="AO67" s="565"/>
      <c r="AP67" s="565"/>
      <c r="AQ67" s="565"/>
      <c r="AR67" s="565"/>
      <c r="AS67" s="565"/>
      <c r="AT67" s="565"/>
      <c r="AU67" s="565"/>
      <c r="AV67" s="565"/>
      <c r="AW67" s="565"/>
      <c r="AX67" s="565"/>
      <c r="AY67" s="565"/>
      <c r="AZ67" s="565"/>
      <c r="BA67" s="565"/>
      <c r="BB67" s="565"/>
      <c r="BC67" s="565"/>
      <c r="BD67" s="565"/>
      <c r="BE67" s="565"/>
    </row>
    <row r="68" spans="1:70" s="27" customFormat="1" ht="14.4" customHeight="1">
      <c r="A68" s="587"/>
      <c r="B68" s="1325" t="s">
        <v>674</v>
      </c>
      <c r="C68" s="1325"/>
      <c r="D68" s="1325"/>
      <c r="E68" s="1325"/>
      <c r="F68" s="1325"/>
      <c r="G68" s="1325"/>
      <c r="H68" s="1325"/>
      <c r="I68" s="1325"/>
      <c r="J68" s="1325"/>
      <c r="K68" s="1325"/>
      <c r="L68" s="1325"/>
      <c r="M68" s="1325"/>
      <c r="N68" s="1325"/>
      <c r="O68" s="1325"/>
      <c r="P68" s="1325"/>
      <c r="Q68" s="1325"/>
      <c r="R68" s="1325"/>
      <c r="S68" s="1325"/>
      <c r="T68" s="1329"/>
      <c r="U68" s="1318" t="s">
        <v>678</v>
      </c>
      <c r="V68" s="1318"/>
      <c r="W68" s="1318"/>
      <c r="X68" s="1318"/>
      <c r="Y68" s="1318"/>
      <c r="Z68" s="1318"/>
      <c r="AA68" s="1318"/>
      <c r="AB68" s="1318"/>
      <c r="AC68" s="1318"/>
      <c r="AD68" s="1318"/>
      <c r="AE68" s="1318"/>
      <c r="AF68" s="1318"/>
      <c r="AG68" s="1319"/>
      <c r="AL68" s="565"/>
      <c r="AM68" s="565"/>
      <c r="AN68" s="565"/>
      <c r="AO68" s="565"/>
      <c r="AP68" s="565"/>
      <c r="AQ68" s="565"/>
      <c r="AR68" s="565"/>
      <c r="AS68" s="565"/>
      <c r="AT68" s="565"/>
      <c r="AU68" s="565"/>
      <c r="AV68" s="565"/>
      <c r="AW68" s="565"/>
      <c r="AX68" s="565"/>
      <c r="AY68" s="565"/>
      <c r="AZ68" s="565"/>
      <c r="BA68" s="565"/>
      <c r="BB68" s="565"/>
      <c r="BC68" s="565"/>
      <c r="BD68" s="565"/>
      <c r="BE68" s="565"/>
    </row>
    <row r="69" spans="1:70" s="27" customFormat="1" ht="14.4" customHeight="1">
      <c r="A69" s="587"/>
      <c r="B69" s="1325" t="s">
        <v>680</v>
      </c>
      <c r="C69" s="1325"/>
      <c r="D69" s="1325"/>
      <c r="E69" s="1325"/>
      <c r="F69" s="1325"/>
      <c r="G69" s="1325"/>
      <c r="H69" s="1325"/>
      <c r="I69" s="1325"/>
      <c r="J69" s="1325"/>
      <c r="K69" s="1325"/>
      <c r="L69" s="1325"/>
      <c r="M69" s="1325"/>
      <c r="N69" s="1325"/>
      <c r="O69" s="1325"/>
      <c r="P69" s="1325"/>
      <c r="Q69" s="1325"/>
      <c r="R69" s="1325"/>
      <c r="S69" s="1325"/>
      <c r="T69" s="1329"/>
      <c r="U69" s="1318" t="s">
        <v>678</v>
      </c>
      <c r="V69" s="1318"/>
      <c r="W69" s="1318"/>
      <c r="X69" s="1318"/>
      <c r="Y69" s="1318"/>
      <c r="Z69" s="1318"/>
      <c r="AA69" s="1318"/>
      <c r="AB69" s="1318"/>
      <c r="AC69" s="1318"/>
      <c r="AD69" s="1318"/>
      <c r="AE69" s="1318"/>
      <c r="AF69" s="1318"/>
      <c r="AG69" s="1319"/>
      <c r="AL69" s="565"/>
      <c r="AM69" s="565"/>
      <c r="AN69" s="565"/>
      <c r="AO69" s="565"/>
      <c r="AP69" s="565"/>
      <c r="AQ69" s="565"/>
      <c r="AR69" s="565"/>
      <c r="AS69" s="565"/>
      <c r="AT69" s="565"/>
      <c r="AU69" s="565"/>
      <c r="AV69" s="565"/>
      <c r="AW69" s="565"/>
      <c r="AX69" s="565"/>
      <c r="AY69" s="565"/>
      <c r="AZ69" s="565"/>
      <c r="BA69" s="565"/>
      <c r="BB69" s="565"/>
      <c r="BC69" s="565"/>
      <c r="BD69" s="565"/>
      <c r="BE69" s="565"/>
    </row>
    <row r="70" spans="1:70" customFormat="1" ht="14.4" customHeight="1">
      <c r="A70" s="597"/>
      <c r="B70" s="546" t="s">
        <v>686</v>
      </c>
      <c r="U70" s="1318" t="s">
        <v>678</v>
      </c>
      <c r="V70" s="1318"/>
      <c r="W70" s="1318"/>
      <c r="X70" s="1318"/>
      <c r="Y70" s="1318"/>
      <c r="Z70" s="1318"/>
      <c r="AA70" s="1318"/>
      <c r="AB70" s="1318"/>
      <c r="AC70" s="1318"/>
      <c r="AD70" s="1318"/>
      <c r="AE70" s="1318"/>
      <c r="AF70" s="1318"/>
      <c r="AG70" s="1319"/>
    </row>
    <row r="71" spans="1:70" s="27" customFormat="1" ht="14.4" customHeight="1">
      <c r="A71" s="587"/>
      <c r="B71" s="1325" t="s">
        <v>675</v>
      </c>
      <c r="C71" s="1325"/>
      <c r="D71" s="1325"/>
      <c r="E71" s="1325"/>
      <c r="F71" s="1325"/>
      <c r="G71" s="1325"/>
      <c r="H71" s="1325"/>
      <c r="I71" s="1325"/>
      <c r="J71" s="1325"/>
      <c r="K71" s="1325"/>
      <c r="L71" s="1325"/>
      <c r="M71" s="1325"/>
      <c r="N71" s="1325"/>
      <c r="O71" s="1325"/>
      <c r="P71" s="1325"/>
      <c r="Q71" s="1325"/>
      <c r="R71" s="1325"/>
      <c r="S71" s="1325"/>
      <c r="T71" s="1329"/>
      <c r="U71" s="1318" t="s">
        <v>678</v>
      </c>
      <c r="V71" s="1318"/>
      <c r="W71" s="1318"/>
      <c r="X71" s="1318"/>
      <c r="Y71" s="1318"/>
      <c r="Z71" s="1318"/>
      <c r="AA71" s="1318"/>
      <c r="AB71" s="1318"/>
      <c r="AC71" s="1318"/>
      <c r="AD71" s="1318"/>
      <c r="AE71" s="1318"/>
      <c r="AF71" s="1318"/>
      <c r="AG71" s="1319"/>
      <c r="AH71" s="565"/>
      <c r="AL71" s="565"/>
      <c r="AM71" s="565"/>
      <c r="AN71" s="565"/>
      <c r="AO71" s="565"/>
      <c r="AP71" s="565"/>
      <c r="AQ71" s="565"/>
      <c r="AR71" s="565"/>
      <c r="AS71" s="565"/>
      <c r="AT71" s="565"/>
      <c r="AU71" s="565"/>
      <c r="AV71" s="565"/>
      <c r="AW71" s="565"/>
      <c r="AX71" s="565"/>
      <c r="AY71" s="565"/>
      <c r="AZ71" s="565"/>
      <c r="BA71" s="565"/>
      <c r="BB71" s="565"/>
      <c r="BC71" s="565"/>
      <c r="BD71" s="565"/>
      <c r="BE71" s="565"/>
    </row>
    <row r="72" spans="1:70" ht="14.4" customHeight="1">
      <c r="A72" s="587"/>
      <c r="B72" s="1325" t="s">
        <v>684</v>
      </c>
      <c r="C72" s="1325"/>
      <c r="D72" s="1325"/>
      <c r="E72" s="1325"/>
      <c r="F72" s="1325"/>
      <c r="G72" s="1325"/>
      <c r="H72" s="1325"/>
      <c r="I72" s="1325"/>
      <c r="J72" s="1325"/>
      <c r="K72" s="1325"/>
      <c r="L72" s="1325"/>
      <c r="M72" s="1325"/>
      <c r="N72" s="1325"/>
      <c r="O72" s="1325"/>
      <c r="P72" s="1325"/>
      <c r="Q72" s="1325"/>
      <c r="R72" s="1325"/>
      <c r="S72" s="1325"/>
      <c r="T72" s="1329"/>
      <c r="U72" s="1568" t="s">
        <v>685</v>
      </c>
      <c r="V72" s="1568"/>
      <c r="W72" s="1568"/>
      <c r="X72" s="1568"/>
      <c r="Y72" s="1568"/>
      <c r="Z72" s="1568"/>
      <c r="AA72" s="1568"/>
      <c r="AB72" s="1568"/>
      <c r="AC72" s="1568"/>
      <c r="AD72" s="1568"/>
      <c r="AE72" s="1568"/>
      <c r="AF72" s="1568"/>
      <c r="AG72" s="1569"/>
      <c r="AH72" s="1"/>
      <c r="AI72" s="27"/>
      <c r="AJ72" s="27"/>
      <c r="AK72" s="27"/>
      <c r="AL72" s="565"/>
      <c r="AM72" s="565"/>
      <c r="AN72" s="565"/>
      <c r="AO72" s="565"/>
      <c r="AP72" s="565"/>
      <c r="AQ72" s="565"/>
      <c r="AR72" s="565"/>
      <c r="AS72" s="565"/>
      <c r="AT72" s="565"/>
      <c r="AU72" s="565"/>
      <c r="AV72" s="565"/>
      <c r="AW72" s="565"/>
      <c r="AX72" s="565"/>
      <c r="AY72" s="565"/>
      <c r="AZ72" s="565"/>
      <c r="BA72" s="565"/>
      <c r="BB72" s="565"/>
      <c r="BC72" s="565"/>
      <c r="BD72" s="565"/>
      <c r="BE72" s="565"/>
    </row>
    <row r="73" spans="1:70" ht="14.4" customHeight="1" thickBot="1">
      <c r="A73" s="419"/>
      <c r="B73" s="1548" t="s">
        <v>690</v>
      </c>
      <c r="C73" s="1548"/>
      <c r="D73" s="1548"/>
      <c r="E73" s="1548"/>
      <c r="F73" s="1548"/>
      <c r="G73" s="1548"/>
      <c r="H73" s="1548"/>
      <c r="I73" s="1548"/>
      <c r="J73" s="1548"/>
      <c r="K73" s="1548"/>
      <c r="L73" s="1548"/>
      <c r="M73" s="1548"/>
      <c r="N73" s="1548"/>
      <c r="O73" s="1548"/>
      <c r="P73" s="1548"/>
      <c r="Q73" s="1548"/>
      <c r="R73" s="1548"/>
      <c r="S73" s="1548"/>
      <c r="T73" s="1549"/>
      <c r="U73" s="1570" t="s">
        <v>691</v>
      </c>
      <c r="V73" s="1570"/>
      <c r="W73" s="1570"/>
      <c r="X73" s="1570"/>
      <c r="Y73" s="1570"/>
      <c r="Z73" s="1570"/>
      <c r="AA73" s="1570"/>
      <c r="AB73" s="1570"/>
      <c r="AC73" s="1570"/>
      <c r="AD73" s="1570"/>
      <c r="AE73" s="1570"/>
      <c r="AF73" s="1570"/>
      <c r="AG73" s="1571"/>
      <c r="AH73" s="1"/>
      <c r="AI73" s="27"/>
      <c r="AJ73" s="27"/>
      <c r="AK73" s="27"/>
      <c r="AL73" s="565"/>
      <c r="AM73" s="565"/>
      <c r="AN73" s="565"/>
      <c r="AO73" s="565"/>
      <c r="AP73" s="565"/>
      <c r="AQ73" s="565"/>
      <c r="AR73" s="565"/>
      <c r="AS73" s="565"/>
      <c r="AT73" s="565"/>
      <c r="AU73" s="565"/>
      <c r="AV73" s="565"/>
      <c r="AW73" s="565"/>
      <c r="AX73" s="565"/>
      <c r="AY73" s="565"/>
      <c r="AZ73" s="565"/>
      <c r="BA73" s="565"/>
      <c r="BB73" s="565"/>
      <c r="BC73" s="565"/>
      <c r="BD73" s="565"/>
      <c r="BE73" s="565"/>
    </row>
    <row r="74" spans="1:70" ht="26.4" customHeight="1">
      <c r="A74" s="586"/>
      <c r="AU74" s="13"/>
      <c r="AV74" s="13"/>
      <c r="AW74" s="13"/>
      <c r="AX74" s="13"/>
      <c r="AY74" s="27"/>
      <c r="AZ74" s="27"/>
      <c r="BA74" s="27"/>
      <c r="BB74" s="27"/>
      <c r="BC74" s="27"/>
      <c r="BD74" s="27"/>
      <c r="BE74" s="27"/>
      <c r="BF74" s="27"/>
      <c r="BG74" s="27"/>
      <c r="BH74" s="27"/>
      <c r="BI74" s="27"/>
      <c r="BJ74" s="27"/>
      <c r="BK74" s="27"/>
      <c r="BL74" s="27"/>
      <c r="BM74" s="27"/>
      <c r="BN74" s="27"/>
      <c r="BO74" s="27"/>
      <c r="BP74" s="27"/>
      <c r="BQ74" s="27"/>
      <c r="BR74" s="27"/>
    </row>
    <row r="75" spans="1:70" ht="26.4" customHeight="1">
      <c r="B75" s="1555"/>
      <c r="C75" s="1555"/>
      <c r="D75" s="1555"/>
      <c r="E75" s="1555"/>
      <c r="F75" s="1555"/>
      <c r="G75" s="1555"/>
      <c r="H75" s="1555"/>
      <c r="I75" s="1555"/>
      <c r="J75" s="1555"/>
      <c r="K75" s="1555"/>
      <c r="L75" s="1555"/>
      <c r="M75" s="1555"/>
      <c r="N75" s="1555"/>
      <c r="O75" s="1555"/>
      <c r="P75" s="1555"/>
      <c r="Q75" s="1555"/>
      <c r="R75" s="1555"/>
      <c r="S75" s="1555"/>
      <c r="T75" s="1555"/>
    </row>
    <row r="76" spans="1:70" ht="26.4" customHeight="1"/>
    <row r="77" spans="1:70" ht="26.4" customHeight="1"/>
    <row r="78" spans="1:70" ht="26.4" customHeight="1"/>
    <row r="79" spans="1:70" ht="26.4" customHeight="1"/>
  </sheetData>
  <mergeCells count="130">
    <mergeCell ref="A1:AG1"/>
    <mergeCell ref="A2:AG2"/>
    <mergeCell ref="A3:E3"/>
    <mergeCell ref="F3:AG3"/>
    <mergeCell ref="A4:AG4"/>
    <mergeCell ref="B6:J6"/>
    <mergeCell ref="M6:P6"/>
    <mergeCell ref="Q6:AG6"/>
    <mergeCell ref="B7:J7"/>
    <mergeCell ref="L7:AG7"/>
    <mergeCell ref="B8:J8"/>
    <mergeCell ref="L8:AG8"/>
    <mergeCell ref="B9:J12"/>
    <mergeCell ref="L9:M9"/>
    <mergeCell ref="L10:M10"/>
    <mergeCell ref="T11:AG11"/>
    <mergeCell ref="T12:AG12"/>
    <mergeCell ref="A20:I20"/>
    <mergeCell ref="A21:I21"/>
    <mergeCell ref="B13:J16"/>
    <mergeCell ref="L13:M13"/>
    <mergeCell ref="L14:M14"/>
    <mergeCell ref="T15:AG15"/>
    <mergeCell ref="T16:AG16"/>
    <mergeCell ref="A19:I19"/>
    <mergeCell ref="J19:AG19"/>
    <mergeCell ref="B24:K24"/>
    <mergeCell ref="M24:AC24"/>
    <mergeCell ref="AD24:AG24"/>
    <mergeCell ref="B25:K25"/>
    <mergeCell ref="M25:AC25"/>
    <mergeCell ref="AD25:AG25"/>
    <mergeCell ref="A22:F23"/>
    <mergeCell ref="G22:L22"/>
    <mergeCell ref="M22:AG22"/>
    <mergeCell ref="G23:L23"/>
    <mergeCell ref="M23:AG23"/>
    <mergeCell ref="B26:K26"/>
    <mergeCell ref="M26:AC26"/>
    <mergeCell ref="AD26:AG26"/>
    <mergeCell ref="A27:F28"/>
    <mergeCell ref="G27:J27"/>
    <mergeCell ref="K27:M27"/>
    <mergeCell ref="O27:P27"/>
    <mergeCell ref="R27:S27"/>
    <mergeCell ref="U27:AG27"/>
    <mergeCell ref="G28:J28"/>
    <mergeCell ref="A32:V32"/>
    <mergeCell ref="A33:AG34"/>
    <mergeCell ref="A35:AF35"/>
    <mergeCell ref="B36:AF36"/>
    <mergeCell ref="A37:AG38"/>
    <mergeCell ref="A39:Z39"/>
    <mergeCell ref="K28:M28"/>
    <mergeCell ref="O28:P28"/>
    <mergeCell ref="R28:S28"/>
    <mergeCell ref="U28:AG28"/>
    <mergeCell ref="A29:L29"/>
    <mergeCell ref="A30:AG31"/>
    <mergeCell ref="A47:V47"/>
    <mergeCell ref="A49:I49"/>
    <mergeCell ref="J49:R49"/>
    <mergeCell ref="S49:AG49"/>
    <mergeCell ref="B50:H50"/>
    <mergeCell ref="J50:R50"/>
    <mergeCell ref="S50:AG50"/>
    <mergeCell ref="B40:AF40"/>
    <mergeCell ref="A41:AG42"/>
    <mergeCell ref="A44:B44"/>
    <mergeCell ref="F44:G44"/>
    <mergeCell ref="B45:G45"/>
    <mergeCell ref="I45:AG45"/>
    <mergeCell ref="B53:H53"/>
    <mergeCell ref="J53:R53"/>
    <mergeCell ref="S53:AG53"/>
    <mergeCell ref="A54:I54"/>
    <mergeCell ref="J54:R54"/>
    <mergeCell ref="S54:AG54"/>
    <mergeCell ref="B51:H51"/>
    <mergeCell ref="J51:R51"/>
    <mergeCell ref="S51:AG51"/>
    <mergeCell ref="B52:H52"/>
    <mergeCell ref="J52:R52"/>
    <mergeCell ref="S52:AG52"/>
    <mergeCell ref="A57:E57"/>
    <mergeCell ref="F57:J57"/>
    <mergeCell ref="K57:Q57"/>
    <mergeCell ref="R57:X57"/>
    <mergeCell ref="Y57:AG57"/>
    <mergeCell ref="A58:E58"/>
    <mergeCell ref="F58:J58"/>
    <mergeCell ref="K58:Q58"/>
    <mergeCell ref="R58:X58"/>
    <mergeCell ref="Y58:AG58"/>
    <mergeCell ref="A59:E59"/>
    <mergeCell ref="F59:J59"/>
    <mergeCell ref="K59:Q59"/>
    <mergeCell ref="R59:X59"/>
    <mergeCell ref="Y59:AG59"/>
    <mergeCell ref="A60:E60"/>
    <mergeCell ref="F60:J60"/>
    <mergeCell ref="K60:Q60"/>
    <mergeCell ref="R60:X60"/>
    <mergeCell ref="Y60:AG60"/>
    <mergeCell ref="A65:T65"/>
    <mergeCell ref="U65:AG65"/>
    <mergeCell ref="U66:AG66"/>
    <mergeCell ref="B67:T67"/>
    <mergeCell ref="U67:AG67"/>
    <mergeCell ref="B68:T68"/>
    <mergeCell ref="U68:AG68"/>
    <mergeCell ref="A61:E61"/>
    <mergeCell ref="F61:J61"/>
    <mergeCell ref="K61:Q61"/>
    <mergeCell ref="R61:X61"/>
    <mergeCell ref="Y61:AG61"/>
    <mergeCell ref="A62:J62"/>
    <mergeCell ref="K62:Q62"/>
    <mergeCell ref="R62:X62"/>
    <mergeCell ref="Y62:AG62"/>
    <mergeCell ref="B75:T75"/>
    <mergeCell ref="U70:AG70"/>
    <mergeCell ref="B72:T72"/>
    <mergeCell ref="U72:AG72"/>
    <mergeCell ref="B69:T69"/>
    <mergeCell ref="U69:AG69"/>
    <mergeCell ref="B71:T71"/>
    <mergeCell ref="U71:AG71"/>
    <mergeCell ref="B73:T73"/>
    <mergeCell ref="U73:AG73"/>
  </mergeCells>
  <phoneticPr fontId="9"/>
  <dataValidations count="3">
    <dataValidation type="list" allowBlank="1" showInputMessage="1" showErrorMessage="1" sqref="I45:AG45" xr:uid="{109DBFFA-C662-485D-85D9-0CFC8B3DB1F3}">
      <formula1>$AL$45:$AL$49</formula1>
    </dataValidation>
    <dataValidation type="list" allowBlank="1" showInputMessage="1" showErrorMessage="1" sqref="A59:E61" xr:uid="{58BEF041-59CE-4DD5-B7AF-E41F491FEC95}">
      <formula1>#REF!</formula1>
    </dataValidation>
    <dataValidation type="list" allowBlank="1" showInputMessage="1" showErrorMessage="1" sqref="A58:E58" xr:uid="{B41F8490-53B3-479E-83AF-027F0A27C22B}">
      <formula1>$AL$58:$AL$61</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2" manualBreakCount="2">
    <brk id="34" max="32" man="1"/>
    <brk id="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11</xdr:col>
                    <xdr:colOff>106680</xdr:colOff>
                    <xdr:row>8</xdr:row>
                    <xdr:rowOff>38100</xdr:rowOff>
                  </from>
                  <to>
                    <xdr:col>13</xdr:col>
                    <xdr:colOff>60960</xdr:colOff>
                    <xdr:row>8</xdr:row>
                    <xdr:rowOff>297180</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11</xdr:col>
                    <xdr:colOff>99060</xdr:colOff>
                    <xdr:row>9</xdr:row>
                    <xdr:rowOff>22860</xdr:rowOff>
                  </from>
                  <to>
                    <xdr:col>13</xdr:col>
                    <xdr:colOff>22860</xdr:colOff>
                    <xdr:row>9</xdr:row>
                    <xdr:rowOff>297180</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0</xdr:col>
                    <xdr:colOff>99060</xdr:colOff>
                    <xdr:row>43</xdr:row>
                    <xdr:rowOff>22860</xdr:rowOff>
                  </from>
                  <to>
                    <xdr:col>2</xdr:col>
                    <xdr:colOff>22860</xdr:colOff>
                    <xdr:row>43</xdr:row>
                    <xdr:rowOff>297180</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5</xdr:col>
                    <xdr:colOff>99060</xdr:colOff>
                    <xdr:row>43</xdr:row>
                    <xdr:rowOff>22860</xdr:rowOff>
                  </from>
                  <to>
                    <xdr:col>7</xdr:col>
                    <xdr:colOff>22860</xdr:colOff>
                    <xdr:row>43</xdr:row>
                    <xdr:rowOff>297180</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sizeWithCells="1">
                  <from>
                    <xdr:col>11</xdr:col>
                    <xdr:colOff>106680</xdr:colOff>
                    <xdr:row>12</xdr:row>
                    <xdr:rowOff>30480</xdr:rowOff>
                  </from>
                  <to>
                    <xdr:col>13</xdr:col>
                    <xdr:colOff>45720</xdr:colOff>
                    <xdr:row>12</xdr:row>
                    <xdr:rowOff>297180</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sizeWithCells="1">
                  <from>
                    <xdr:col>11</xdr:col>
                    <xdr:colOff>106680</xdr:colOff>
                    <xdr:row>13</xdr:row>
                    <xdr:rowOff>45720</xdr:rowOff>
                  </from>
                  <to>
                    <xdr:col>13</xdr:col>
                    <xdr:colOff>60960</xdr:colOff>
                    <xdr:row>13</xdr:row>
                    <xdr:rowOff>297180</xdr:rowOff>
                  </to>
                </anchor>
              </controlPr>
            </control>
          </mc:Choice>
        </mc:AlternateContent>
        <mc:AlternateContent xmlns:mc="http://schemas.openxmlformats.org/markup-compatibility/2006">
          <mc:Choice Requires="x14">
            <control shapeId="376839" r:id="rId10" name="Check Box 7">
              <controlPr defaultSize="0" autoFill="0" autoLine="0" autoPict="0">
                <anchor moveWithCells="1">
                  <from>
                    <xdr:col>0</xdr:col>
                    <xdr:colOff>0</xdr:colOff>
                    <xdr:row>64</xdr:row>
                    <xdr:rowOff>144780</xdr:rowOff>
                  </from>
                  <to>
                    <xdr:col>1</xdr:col>
                    <xdr:colOff>106680</xdr:colOff>
                    <xdr:row>66</xdr:row>
                    <xdr:rowOff>45720</xdr:rowOff>
                  </to>
                </anchor>
              </controlPr>
            </control>
          </mc:Choice>
        </mc:AlternateContent>
        <mc:AlternateContent xmlns:mc="http://schemas.openxmlformats.org/markup-compatibility/2006">
          <mc:Choice Requires="x14">
            <control shapeId="376840" r:id="rId11" name="Check Box 8">
              <controlPr defaultSize="0" autoFill="0" autoLine="0" autoPict="0">
                <anchor moveWithCells="1">
                  <from>
                    <xdr:col>0</xdr:col>
                    <xdr:colOff>0</xdr:colOff>
                    <xdr:row>65</xdr:row>
                    <xdr:rowOff>144780</xdr:rowOff>
                  </from>
                  <to>
                    <xdr:col>1</xdr:col>
                    <xdr:colOff>106680</xdr:colOff>
                    <xdr:row>67</xdr:row>
                    <xdr:rowOff>45720</xdr:rowOff>
                  </to>
                </anchor>
              </controlPr>
            </control>
          </mc:Choice>
        </mc:AlternateContent>
        <mc:AlternateContent xmlns:mc="http://schemas.openxmlformats.org/markup-compatibility/2006">
          <mc:Choice Requires="x14">
            <control shapeId="376841" r:id="rId12" name="Check Box 9">
              <controlPr defaultSize="0" autoFill="0" autoLine="0" autoPict="0">
                <anchor moveWithCells="1">
                  <from>
                    <xdr:col>0</xdr:col>
                    <xdr:colOff>0</xdr:colOff>
                    <xdr:row>66</xdr:row>
                    <xdr:rowOff>144780</xdr:rowOff>
                  </from>
                  <to>
                    <xdr:col>1</xdr:col>
                    <xdr:colOff>106680</xdr:colOff>
                    <xdr:row>68</xdr:row>
                    <xdr:rowOff>45720</xdr:rowOff>
                  </to>
                </anchor>
              </controlPr>
            </control>
          </mc:Choice>
        </mc:AlternateContent>
        <mc:AlternateContent xmlns:mc="http://schemas.openxmlformats.org/markup-compatibility/2006">
          <mc:Choice Requires="x14">
            <control shapeId="376842" r:id="rId13" name="Check Box 10">
              <controlPr defaultSize="0" autoFill="0" autoLine="0" autoPict="0">
                <anchor moveWithCells="1">
                  <from>
                    <xdr:col>0</xdr:col>
                    <xdr:colOff>0</xdr:colOff>
                    <xdr:row>67</xdr:row>
                    <xdr:rowOff>144780</xdr:rowOff>
                  </from>
                  <to>
                    <xdr:col>1</xdr:col>
                    <xdr:colOff>106680</xdr:colOff>
                    <xdr:row>69</xdr:row>
                    <xdr:rowOff>45720</xdr:rowOff>
                  </to>
                </anchor>
              </controlPr>
            </control>
          </mc:Choice>
        </mc:AlternateContent>
        <mc:AlternateContent xmlns:mc="http://schemas.openxmlformats.org/markup-compatibility/2006">
          <mc:Choice Requires="x14">
            <control shapeId="376843" r:id="rId14" name="Check Box 11">
              <controlPr defaultSize="0" autoFill="0" autoLine="0" autoPict="0">
                <anchor moveWithCells="1">
                  <from>
                    <xdr:col>0</xdr:col>
                    <xdr:colOff>0</xdr:colOff>
                    <xdr:row>68</xdr:row>
                    <xdr:rowOff>144780</xdr:rowOff>
                  </from>
                  <to>
                    <xdr:col>1</xdr:col>
                    <xdr:colOff>106680</xdr:colOff>
                    <xdr:row>70</xdr:row>
                    <xdr:rowOff>45720</xdr:rowOff>
                  </to>
                </anchor>
              </controlPr>
            </control>
          </mc:Choice>
        </mc:AlternateContent>
        <mc:AlternateContent xmlns:mc="http://schemas.openxmlformats.org/markup-compatibility/2006">
          <mc:Choice Requires="x14">
            <control shapeId="376844" r:id="rId15" name="Check Box 12">
              <controlPr defaultSize="0" autoFill="0" autoLine="0" autoPict="0">
                <anchor moveWithCells="1">
                  <from>
                    <xdr:col>0</xdr:col>
                    <xdr:colOff>0</xdr:colOff>
                    <xdr:row>70</xdr:row>
                    <xdr:rowOff>144780</xdr:rowOff>
                  </from>
                  <to>
                    <xdr:col>1</xdr:col>
                    <xdr:colOff>106680</xdr:colOff>
                    <xdr:row>72</xdr:row>
                    <xdr:rowOff>45720</xdr:rowOff>
                  </to>
                </anchor>
              </controlPr>
            </control>
          </mc:Choice>
        </mc:AlternateContent>
        <mc:AlternateContent xmlns:mc="http://schemas.openxmlformats.org/markup-compatibility/2006">
          <mc:Choice Requires="x14">
            <control shapeId="376845" r:id="rId16" name="Check Box 13">
              <controlPr defaultSize="0" autoFill="0" autoLine="0" autoPict="0">
                <anchor moveWithCells="1">
                  <from>
                    <xdr:col>0</xdr:col>
                    <xdr:colOff>0</xdr:colOff>
                    <xdr:row>64</xdr:row>
                    <xdr:rowOff>144780</xdr:rowOff>
                  </from>
                  <to>
                    <xdr:col>1</xdr:col>
                    <xdr:colOff>106680</xdr:colOff>
                    <xdr:row>66</xdr:row>
                    <xdr:rowOff>45720</xdr:rowOff>
                  </to>
                </anchor>
              </controlPr>
            </control>
          </mc:Choice>
        </mc:AlternateContent>
        <mc:AlternateContent xmlns:mc="http://schemas.openxmlformats.org/markup-compatibility/2006">
          <mc:Choice Requires="x14">
            <control shapeId="376846" r:id="rId17" name="Check Box 14">
              <controlPr defaultSize="0" autoFill="0" autoLine="0" autoPict="0">
                <anchor moveWithCells="1">
                  <from>
                    <xdr:col>0</xdr:col>
                    <xdr:colOff>0</xdr:colOff>
                    <xdr:row>65</xdr:row>
                    <xdr:rowOff>144780</xdr:rowOff>
                  </from>
                  <to>
                    <xdr:col>1</xdr:col>
                    <xdr:colOff>106680</xdr:colOff>
                    <xdr:row>67</xdr:row>
                    <xdr:rowOff>45720</xdr:rowOff>
                  </to>
                </anchor>
              </controlPr>
            </control>
          </mc:Choice>
        </mc:AlternateContent>
        <mc:AlternateContent xmlns:mc="http://schemas.openxmlformats.org/markup-compatibility/2006">
          <mc:Choice Requires="x14">
            <control shapeId="376847" r:id="rId18" name="Check Box 15">
              <controlPr defaultSize="0" autoFill="0" autoLine="0" autoPict="0">
                <anchor moveWithCells="1">
                  <from>
                    <xdr:col>0</xdr:col>
                    <xdr:colOff>0</xdr:colOff>
                    <xdr:row>66</xdr:row>
                    <xdr:rowOff>144780</xdr:rowOff>
                  </from>
                  <to>
                    <xdr:col>1</xdr:col>
                    <xdr:colOff>106680</xdr:colOff>
                    <xdr:row>68</xdr:row>
                    <xdr:rowOff>45720</xdr:rowOff>
                  </to>
                </anchor>
              </controlPr>
            </control>
          </mc:Choice>
        </mc:AlternateContent>
        <mc:AlternateContent xmlns:mc="http://schemas.openxmlformats.org/markup-compatibility/2006">
          <mc:Choice Requires="x14">
            <control shapeId="376848" r:id="rId19" name="Check Box 16">
              <controlPr defaultSize="0" autoFill="0" autoLine="0" autoPict="0">
                <anchor moveWithCells="1">
                  <from>
                    <xdr:col>0</xdr:col>
                    <xdr:colOff>0</xdr:colOff>
                    <xdr:row>67</xdr:row>
                    <xdr:rowOff>144780</xdr:rowOff>
                  </from>
                  <to>
                    <xdr:col>1</xdr:col>
                    <xdr:colOff>106680</xdr:colOff>
                    <xdr:row>69</xdr:row>
                    <xdr:rowOff>45720</xdr:rowOff>
                  </to>
                </anchor>
              </controlPr>
            </control>
          </mc:Choice>
        </mc:AlternateContent>
        <mc:AlternateContent xmlns:mc="http://schemas.openxmlformats.org/markup-compatibility/2006">
          <mc:Choice Requires="x14">
            <control shapeId="376849" r:id="rId20" name="Check Box 17">
              <controlPr defaultSize="0" autoFill="0" autoLine="0" autoPict="0">
                <anchor moveWithCells="1">
                  <from>
                    <xdr:col>0</xdr:col>
                    <xdr:colOff>0</xdr:colOff>
                    <xdr:row>70</xdr:row>
                    <xdr:rowOff>144780</xdr:rowOff>
                  </from>
                  <to>
                    <xdr:col>1</xdr:col>
                    <xdr:colOff>106680</xdr:colOff>
                    <xdr:row>72</xdr:row>
                    <xdr:rowOff>45720</xdr:rowOff>
                  </to>
                </anchor>
              </controlPr>
            </control>
          </mc:Choice>
        </mc:AlternateContent>
        <mc:AlternateContent xmlns:mc="http://schemas.openxmlformats.org/markup-compatibility/2006">
          <mc:Choice Requires="x14">
            <control shapeId="376852" r:id="rId21" name="Check Box 20">
              <controlPr defaultSize="0" autoFill="0" autoLine="0" autoPict="0">
                <anchor moveWithCells="1">
                  <from>
                    <xdr:col>0</xdr:col>
                    <xdr:colOff>0</xdr:colOff>
                    <xdr:row>69</xdr:row>
                    <xdr:rowOff>144780</xdr:rowOff>
                  </from>
                  <to>
                    <xdr:col>1</xdr:col>
                    <xdr:colOff>106680</xdr:colOff>
                    <xdr:row>71</xdr:row>
                    <xdr:rowOff>45720</xdr:rowOff>
                  </to>
                </anchor>
              </controlPr>
            </control>
          </mc:Choice>
        </mc:AlternateContent>
        <mc:AlternateContent xmlns:mc="http://schemas.openxmlformats.org/markup-compatibility/2006">
          <mc:Choice Requires="x14">
            <control shapeId="376854" r:id="rId22" name="Check Box 22">
              <controlPr defaultSize="0" autoFill="0" autoLine="0" autoPict="0">
                <anchor moveWithCells="1">
                  <from>
                    <xdr:col>0</xdr:col>
                    <xdr:colOff>0</xdr:colOff>
                    <xdr:row>71</xdr:row>
                    <xdr:rowOff>144780</xdr:rowOff>
                  </from>
                  <to>
                    <xdr:col>1</xdr:col>
                    <xdr:colOff>106680</xdr:colOff>
                    <xdr:row>73</xdr:row>
                    <xdr:rowOff>60960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25" defaultRowHeight="24.75" customHeight="1"/>
  <cols>
    <col min="1" max="9" width="3.125" style="27" customWidth="1"/>
    <col min="10" max="11" width="3.125" style="28" customWidth="1"/>
    <col min="12" max="33" width="3.125" style="27" customWidth="1"/>
    <col min="34" max="16384" width="3.125" style="27"/>
  </cols>
  <sheetData>
    <row r="1" spans="1:33" ht="25.5" customHeight="1">
      <c r="A1" s="1" t="s">
        <v>454</v>
      </c>
      <c r="B1" s="1"/>
      <c r="C1" s="1"/>
      <c r="D1" s="1"/>
      <c r="E1" s="1"/>
      <c r="F1" s="1"/>
      <c r="G1" s="1"/>
      <c r="H1" s="1"/>
      <c r="I1" s="1"/>
      <c r="J1" s="200"/>
      <c r="K1" s="200"/>
      <c r="L1" s="1"/>
      <c r="M1" s="1"/>
      <c r="N1" s="1">
        <f>'1-1省ｴﾈ'!N1</f>
        <v>0</v>
      </c>
      <c r="O1" s="1">
        <f>'1-1省ｴﾈ'!O1</f>
        <v>0</v>
      </c>
      <c r="P1" s="1">
        <f>'1-1省ｴﾈ'!P1</f>
        <v>0</v>
      </c>
      <c r="Q1" s="1">
        <f>'1-1省ｴﾈ'!Q1</f>
        <v>0</v>
      </c>
      <c r="R1" s="1">
        <f>'1-1省ｴﾈ'!R1</f>
        <v>0</v>
      </c>
      <c r="S1" s="1">
        <f>'1-1省ｴﾈ'!S1</f>
        <v>0</v>
      </c>
      <c r="T1" s="1">
        <f>'1-1省ｴﾈ'!T1</f>
        <v>0</v>
      </c>
      <c r="U1" s="1">
        <f>'1-1省ｴﾈ'!U1</f>
        <v>0</v>
      </c>
      <c r="V1" s="1">
        <f>'1-1省ｴﾈ'!V1</f>
        <v>0</v>
      </c>
      <c r="W1" s="1">
        <f>'1-1省ｴﾈ'!W1</f>
        <v>0</v>
      </c>
      <c r="X1" s="1">
        <f>'1-1省ｴﾈ'!X1</f>
        <v>0</v>
      </c>
      <c r="Y1" s="1">
        <f>'1-1省ｴﾈ'!Y1</f>
        <v>0</v>
      </c>
      <c r="Z1" s="1">
        <f>'1-1省ｴﾈ'!Z1</f>
        <v>0</v>
      </c>
      <c r="AA1" s="1">
        <f>'1-1省ｴﾈ'!AA1</f>
        <v>0</v>
      </c>
      <c r="AB1" s="1">
        <f>'1-1省ｴﾈ'!AB1</f>
        <v>0</v>
      </c>
      <c r="AC1" s="1">
        <f>'1-1省ｴﾈ'!AC1</f>
        <v>0</v>
      </c>
      <c r="AD1" s="1">
        <f>'1-1省ｴﾈ'!AD1</f>
        <v>0</v>
      </c>
      <c r="AE1" s="1">
        <f>'1-1省ｴﾈ'!AE1</f>
        <v>0</v>
      </c>
      <c r="AF1" s="1">
        <f>'1-1省ｴﾈ'!AF1</f>
        <v>0</v>
      </c>
      <c r="AG1" s="1">
        <f>'1-1省ｴﾈ'!AG1</f>
        <v>0</v>
      </c>
    </row>
    <row r="2" spans="1:33" ht="25.5" customHeight="1">
      <c r="A2" s="827" t="str">
        <f>'1-1省ｴﾈ'!A2</f>
        <v>事 業 計 画 書</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3" ht="25.5" customHeight="1" thickBot="1">
      <c r="A3" s="6">
        <f>'1-1省ｴﾈ'!A3</f>
        <v>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828" t="e">
        <f>'1-1省ｴﾈ'!#REF!</f>
        <v>#REF!</v>
      </c>
      <c r="B4" s="829"/>
      <c r="C4" s="829"/>
      <c r="D4" s="829"/>
      <c r="E4" s="830"/>
      <c r="F4" s="1575" t="e">
        <f>'1-1省ｴﾈ'!#REF!</f>
        <v>#REF!</v>
      </c>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7"/>
    </row>
    <row r="5" spans="1:33" ht="25.5" customHeight="1">
      <c r="A5" s="813" t="e">
        <f>'1-1省ｴﾈ'!#REF!</f>
        <v>#REF!</v>
      </c>
      <c r="B5" s="814"/>
      <c r="C5" s="814"/>
      <c r="D5" s="814"/>
      <c r="E5" s="815"/>
      <c r="F5" s="1578" t="e">
        <f>'1-1省ｴﾈ'!#REF!</f>
        <v>#REF!</v>
      </c>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c r="AE5" s="1579"/>
      <c r="AF5" s="1579"/>
      <c r="AG5" s="1580"/>
    </row>
    <row r="6" spans="1:33" ht="25.5" customHeight="1">
      <c r="A6" s="813" t="e">
        <f>'1-1省ｴﾈ'!#REF!</f>
        <v>#REF!</v>
      </c>
      <c r="B6" s="814"/>
      <c r="C6" s="814"/>
      <c r="D6" s="814"/>
      <c r="E6" s="815"/>
      <c r="F6" s="202" t="e">
        <f>'1-1省ｴﾈ'!#REF!</f>
        <v>#REF!</v>
      </c>
      <c r="G6" s="834" t="e">
        <f>'1-1省ｴﾈ'!#REF!</f>
        <v>#REF!</v>
      </c>
      <c r="H6" s="834"/>
      <c r="I6" s="834"/>
      <c r="J6" s="834"/>
      <c r="K6" s="835" t="e">
        <f>'1-1省ｴﾈ'!#REF!</f>
        <v>#REF!</v>
      </c>
      <c r="L6" s="835"/>
      <c r="M6" s="835"/>
      <c r="N6" s="835"/>
      <c r="O6" s="835"/>
      <c r="P6" s="835"/>
      <c r="Q6" s="835"/>
      <c r="R6" s="835"/>
      <c r="S6" s="835"/>
      <c r="T6" s="835"/>
      <c r="U6" s="835"/>
      <c r="V6" s="835"/>
      <c r="W6" s="835"/>
      <c r="X6" s="835"/>
      <c r="Y6" s="835"/>
      <c r="Z6" s="835"/>
      <c r="AA6" s="835"/>
      <c r="AB6" s="835"/>
      <c r="AC6" s="835"/>
      <c r="AD6" s="835"/>
      <c r="AE6" s="835"/>
      <c r="AF6" s="835"/>
      <c r="AG6" s="836"/>
    </row>
    <row r="7" spans="1:33" ht="25.5" customHeight="1">
      <c r="A7" s="813" t="e">
        <f>'1-1省ｴﾈ'!#REF!</f>
        <v>#REF!</v>
      </c>
      <c r="B7" s="814"/>
      <c r="C7" s="814"/>
      <c r="D7" s="814"/>
      <c r="E7" s="815"/>
      <c r="F7" s="1583" t="e">
        <f>'1-1省ｴﾈ'!#REF!</f>
        <v>#REF!</v>
      </c>
      <c r="G7" s="1584"/>
      <c r="H7" s="1584"/>
      <c r="I7" s="1584"/>
      <c r="J7" s="1584"/>
      <c r="K7" s="1584"/>
      <c r="L7" s="1586"/>
      <c r="M7" s="839" t="e">
        <f>'1-1省ｴﾈ'!#REF!</f>
        <v>#REF!</v>
      </c>
      <c r="N7" s="814"/>
      <c r="O7" s="815"/>
      <c r="P7" s="1590" t="e">
        <f>'1-1省ｴﾈ'!#REF!</f>
        <v>#REF!</v>
      </c>
      <c r="Q7" s="1591"/>
      <c r="R7" s="1591"/>
      <c r="S7" s="1591"/>
      <c r="T7" s="1591"/>
      <c r="U7" s="842" t="e">
        <f>'1-1省ｴﾈ'!#REF!</f>
        <v>#REF!</v>
      </c>
      <c r="V7" s="843"/>
      <c r="W7" s="846" t="e">
        <f>'1-1省ｴﾈ'!#REF!</f>
        <v>#REF!</v>
      </c>
      <c r="X7" s="847"/>
      <c r="Y7" s="847"/>
      <c r="Z7" s="847"/>
      <c r="AA7" s="848"/>
      <c r="AB7" s="1581" t="e">
        <f>'1-1省ｴﾈ'!#REF!</f>
        <v>#REF!</v>
      </c>
      <c r="AC7" s="1582"/>
      <c r="AD7" s="1582"/>
      <c r="AE7" s="1582"/>
      <c r="AF7" s="1582"/>
      <c r="AG7" s="203" t="e">
        <f>'1-1省ｴﾈ'!#REF!</f>
        <v>#REF!</v>
      </c>
    </row>
    <row r="8" spans="1:33" ht="25.5" customHeight="1">
      <c r="A8" s="813" t="e">
        <f>'1-1省ｴﾈ'!#REF!</f>
        <v>#REF!</v>
      </c>
      <c r="B8" s="814"/>
      <c r="C8" s="814"/>
      <c r="D8" s="814"/>
      <c r="E8" s="815"/>
      <c r="F8" s="1583" t="e">
        <f>'1-1省ｴﾈ'!#REF!</f>
        <v>#REF!</v>
      </c>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584"/>
      <c r="AF8" s="1584"/>
      <c r="AG8" s="1585"/>
    </row>
    <row r="9" spans="1:33" ht="25.5" customHeight="1">
      <c r="A9" s="813" t="e">
        <f>'1-1省ｴﾈ'!#REF!</f>
        <v>#REF!</v>
      </c>
      <c r="B9" s="814"/>
      <c r="C9" s="814"/>
      <c r="D9" s="814"/>
      <c r="E9" s="815"/>
      <c r="F9" s="1583" t="e">
        <f>'1-1省ｴﾈ'!#REF!</f>
        <v>#REF!</v>
      </c>
      <c r="G9" s="1584"/>
      <c r="H9" s="1584"/>
      <c r="I9" s="1584"/>
      <c r="J9" s="1584"/>
      <c r="K9" s="1584"/>
      <c r="L9" s="1584"/>
      <c r="M9" s="1584"/>
      <c r="N9" s="1584"/>
      <c r="O9" s="1584"/>
      <c r="P9" s="1586"/>
      <c r="Q9" s="873" t="e">
        <f>'1-1省ｴﾈ'!#REF!</f>
        <v>#REF!</v>
      </c>
      <c r="R9" s="873"/>
      <c r="S9" s="873"/>
      <c r="T9" s="873"/>
      <c r="U9" s="873"/>
      <c r="V9" s="1587" t="e">
        <f>'1-1省ｴﾈ'!#REF!</f>
        <v>#REF!</v>
      </c>
      <c r="W9" s="1588"/>
      <c r="X9" s="1588"/>
      <c r="Y9" s="1588"/>
      <c r="Z9" s="1588"/>
      <c r="AA9" s="1588"/>
      <c r="AB9" s="1588"/>
      <c r="AC9" s="1588"/>
      <c r="AD9" s="1588"/>
      <c r="AE9" s="1588"/>
      <c r="AF9" s="1588"/>
      <c r="AG9" s="1589"/>
    </row>
    <row r="10" spans="1:33" ht="25.5" customHeight="1">
      <c r="A10" s="813" t="e">
        <f>'1-1省ｴﾈ'!#REF!</f>
        <v>#REF!</v>
      </c>
      <c r="B10" s="814"/>
      <c r="C10" s="814"/>
      <c r="D10" s="814"/>
      <c r="E10" s="815"/>
      <c r="F10" s="1583" t="e">
        <f>'1-1省ｴﾈ'!#REF!</f>
        <v>#REF!</v>
      </c>
      <c r="G10" s="1584"/>
      <c r="H10" s="1584"/>
      <c r="I10" s="1584"/>
      <c r="J10" s="1584"/>
      <c r="K10" s="1584"/>
      <c r="L10" s="1584"/>
      <c r="M10" s="1584"/>
      <c r="N10" s="1584"/>
      <c r="O10" s="1584"/>
      <c r="P10" s="1586"/>
      <c r="Q10" s="873" t="e">
        <f>'1-1省ｴﾈ'!#REF!</f>
        <v>#REF!</v>
      </c>
      <c r="R10" s="873"/>
      <c r="S10" s="873"/>
      <c r="T10" s="873"/>
      <c r="U10" s="873"/>
      <c r="V10" s="1583" t="e">
        <f>'1-1省ｴﾈ'!#REF!</f>
        <v>#REF!</v>
      </c>
      <c r="W10" s="1584"/>
      <c r="X10" s="1584"/>
      <c r="Y10" s="1584"/>
      <c r="Z10" s="1584"/>
      <c r="AA10" s="1584"/>
      <c r="AB10" s="1584"/>
      <c r="AC10" s="1584"/>
      <c r="AD10" s="1584"/>
      <c r="AE10" s="1584"/>
      <c r="AF10" s="1584"/>
      <c r="AG10" s="1585"/>
    </row>
    <row r="11" spans="1:33" ht="25.5" customHeight="1">
      <c r="A11" s="1006" t="e">
        <f>'1-1省ｴﾈ'!#REF!</f>
        <v>#REF!</v>
      </c>
      <c r="B11" s="1007"/>
      <c r="C11" s="1007"/>
      <c r="D11" s="1007"/>
      <c r="E11" s="1007"/>
      <c r="F11" s="1007"/>
      <c r="G11" s="1007"/>
      <c r="H11" s="1007"/>
      <c r="I11" s="1007"/>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8"/>
    </row>
    <row r="12" spans="1:33" ht="25.5" customHeight="1">
      <c r="A12" s="1598" t="e">
        <f>'1-1省ｴﾈ'!#REF!</f>
        <v>#REF!</v>
      </c>
      <c r="B12" s="1599"/>
      <c r="C12" s="1" t="e">
        <f>'1-1省ｴﾈ'!#REF!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204"/>
    </row>
    <row r="13" spans="1:33" ht="25.5" customHeight="1" thickBot="1">
      <c r="A13" s="917" t="e">
        <f>'1-1省ｴﾈ'!#REF!</f>
        <v>#REF!</v>
      </c>
      <c r="B13" s="918"/>
      <c r="C13" s="205" t="e">
        <f>'1-1省ｴﾈ'!#REF!</f>
        <v>#REF!</v>
      </c>
      <c r="D13" s="206"/>
      <c r="E13" s="206"/>
      <c r="F13" s="206"/>
      <c r="G13" s="206"/>
      <c r="H13" s="206"/>
      <c r="I13" s="206"/>
      <c r="J13" s="207"/>
      <c r="K13" s="207"/>
      <c r="L13" s="206"/>
      <c r="M13" s="206"/>
      <c r="N13" s="206"/>
      <c r="O13" s="206"/>
      <c r="P13" s="206"/>
      <c r="Q13" s="206"/>
      <c r="R13" s="206"/>
      <c r="S13" s="206"/>
      <c r="T13" s="206"/>
      <c r="U13" s="206"/>
      <c r="V13" s="206"/>
      <c r="W13" s="208"/>
      <c r="X13" s="208"/>
      <c r="Y13" s="208"/>
      <c r="Z13" s="208"/>
      <c r="AA13" s="208"/>
      <c r="AB13" s="208"/>
      <c r="AC13" s="208"/>
      <c r="AD13" s="208"/>
      <c r="AE13" s="208"/>
      <c r="AF13" s="208"/>
      <c r="AG13" s="209"/>
    </row>
    <row r="14" spans="1:33" ht="25.5" customHeight="1">
      <c r="A14" s="1" t="e">
        <f>'1-1省ｴﾈ'!#REF!</f>
        <v>#REF!</v>
      </c>
      <c r="B14" s="1" t="e">
        <f>'1-1省ｴﾈ'!#REF!</f>
        <v>#REF!</v>
      </c>
      <c r="C14" s="1" t="e">
        <f>'1-1省ｴﾈ'!#REF!</f>
        <v>#REF!</v>
      </c>
      <c r="D14" s="1" t="e">
        <f>'1-1省ｴﾈ'!#REF!</f>
        <v>#REF!</v>
      </c>
      <c r="E14" s="1" t="e">
        <f>'1-1省ｴﾈ'!#REF!</f>
        <v>#REF!</v>
      </c>
      <c r="F14" s="1" t="e">
        <f>'1-1省ｴﾈ'!#REF!</f>
        <v>#REF!</v>
      </c>
      <c r="G14" s="1" t="e">
        <f>'1-1省ｴﾈ'!#REF!</f>
        <v>#REF!</v>
      </c>
      <c r="H14" s="1" t="e">
        <f>'1-1省ｴﾈ'!#REF!</f>
        <v>#REF!</v>
      </c>
      <c r="I14" s="1" t="e">
        <f>'1-1省ｴﾈ'!#REF!</f>
        <v>#REF!</v>
      </c>
      <c r="J14" s="256" t="e">
        <f>'1-1省ｴﾈ'!#REF!</f>
        <v>#REF!</v>
      </c>
      <c r="K14" s="256" t="e">
        <f>'1-1省ｴﾈ'!#REF!</f>
        <v>#REF!</v>
      </c>
      <c r="L14" s="1" t="e">
        <f>'1-1省ｴﾈ'!#REF!</f>
        <v>#REF!</v>
      </c>
      <c r="M14" s="1" t="e">
        <f>'1-1省ｴﾈ'!#REF!</f>
        <v>#REF!</v>
      </c>
      <c r="N14" s="1" t="e">
        <f>'1-1省ｴﾈ'!#REF!</f>
        <v>#REF!</v>
      </c>
      <c r="O14" s="1" t="e">
        <f>'1-1省ｴﾈ'!#REF!</f>
        <v>#REF!</v>
      </c>
      <c r="P14" s="1" t="e">
        <f>'1-1省ｴﾈ'!#REF!</f>
        <v>#REF!</v>
      </c>
      <c r="Q14" s="1" t="e">
        <f>'1-1省ｴﾈ'!#REF!</f>
        <v>#REF!</v>
      </c>
      <c r="R14" s="1" t="e">
        <f>'1-1省ｴﾈ'!#REF!</f>
        <v>#REF!</v>
      </c>
      <c r="S14" s="1" t="e">
        <f>'1-1省ｴﾈ'!#REF!</f>
        <v>#REF!</v>
      </c>
      <c r="T14" s="1" t="e">
        <f>'1-1省ｴﾈ'!#REF!</f>
        <v>#REF!</v>
      </c>
      <c r="U14" s="1" t="e">
        <f>'1-1省ｴﾈ'!#REF!</f>
        <v>#REF!</v>
      </c>
      <c r="V14" s="1" t="e">
        <f>'1-1省ｴﾈ'!#REF!</f>
        <v>#REF!</v>
      </c>
      <c r="W14" s="21" t="e">
        <f>'1-1省ｴﾈ'!#REF!</f>
        <v>#REF!</v>
      </c>
      <c r="X14" s="21" t="e">
        <f>'1-1省ｴﾈ'!#REF!</f>
        <v>#REF!</v>
      </c>
      <c r="Y14" s="21" t="e">
        <f>'1-1省ｴﾈ'!#REF!</f>
        <v>#REF!</v>
      </c>
      <c r="Z14" s="21" t="e">
        <f>'1-1省ｴﾈ'!#REF!</f>
        <v>#REF!</v>
      </c>
      <c r="AA14" s="21" t="e">
        <f>'1-1省ｴﾈ'!#REF!</f>
        <v>#REF!</v>
      </c>
      <c r="AB14" s="21" t="e">
        <f>'1-1省ｴﾈ'!#REF!</f>
        <v>#REF!</v>
      </c>
      <c r="AC14" s="21" t="e">
        <f>'1-1省ｴﾈ'!#REF!</f>
        <v>#REF!</v>
      </c>
      <c r="AD14" s="21" t="e">
        <f>'1-1省ｴﾈ'!#REF!</f>
        <v>#REF!</v>
      </c>
      <c r="AE14" s="21" t="e">
        <f>'1-1省ｴﾈ'!#REF!</f>
        <v>#REF!</v>
      </c>
      <c r="AF14" s="21" t="e">
        <f>'1-1省ｴﾈ'!#REF!</f>
        <v>#REF!</v>
      </c>
      <c r="AG14" s="21" t="e">
        <f>'1-1省ｴﾈ'!#REF!</f>
        <v>#REF!</v>
      </c>
    </row>
    <row r="15" spans="1:33" ht="25.5" customHeight="1" thickBot="1">
      <c r="A15" s="1" t="e">
        <f>'1-1省ｴﾈ'!#REF!</f>
        <v>#REF!</v>
      </c>
      <c r="B15" s="1"/>
      <c r="C15" s="1"/>
      <c r="D15" s="1"/>
      <c r="E15" s="1"/>
      <c r="F15" s="1"/>
      <c r="G15" s="1"/>
      <c r="H15" s="1"/>
      <c r="I15" s="1"/>
      <c r="J15" s="257"/>
      <c r="K15" s="257"/>
      <c r="L15" s="1"/>
      <c r="M15" s="1"/>
      <c r="N15" s="1"/>
      <c r="O15" s="1"/>
      <c r="P15" s="1"/>
      <c r="Q15" s="1"/>
      <c r="R15" s="1"/>
      <c r="S15" s="1"/>
      <c r="T15" s="1"/>
      <c r="U15" s="1"/>
      <c r="V15" s="1"/>
      <c r="W15" s="21"/>
      <c r="X15" s="21"/>
      <c r="Y15" s="21"/>
      <c r="Z15" s="21"/>
      <c r="AA15" s="21"/>
      <c r="AB15" s="21"/>
      <c r="AC15" s="21"/>
      <c r="AD15" s="21"/>
      <c r="AE15" s="21"/>
      <c r="AF15" s="21"/>
      <c r="AG15" s="21"/>
    </row>
    <row r="16" spans="1:33" ht="25.5" customHeight="1">
      <c r="A16" s="210">
        <f>'1-1省ｴﾈ'!A7</f>
        <v>0</v>
      </c>
      <c r="B16" s="1018" t="str">
        <f>'1-1省ｴﾈ'!B7</f>
        <v>事業を実施する事業所名</v>
      </c>
      <c r="C16" s="1018"/>
      <c r="D16" s="1018"/>
      <c r="E16" s="1018"/>
      <c r="F16" s="1018"/>
      <c r="G16" s="1018"/>
      <c r="H16" s="1018"/>
      <c r="I16" s="1018"/>
      <c r="J16" s="1018"/>
      <c r="K16" s="1018"/>
      <c r="L16" s="211">
        <f>'1-1省ｴﾈ'!L7</f>
        <v>0</v>
      </c>
      <c r="M16" s="1592">
        <f>'1-1省ｴﾈ'!M7</f>
        <v>0</v>
      </c>
      <c r="N16" s="1593"/>
      <c r="O16" s="1593"/>
      <c r="P16" s="1593"/>
      <c r="Q16" s="1593"/>
      <c r="R16" s="1593"/>
      <c r="S16" s="1593"/>
      <c r="T16" s="1593"/>
      <c r="U16" s="1593"/>
      <c r="V16" s="1593"/>
      <c r="W16" s="1593"/>
      <c r="X16" s="1593"/>
      <c r="Y16" s="1593"/>
      <c r="Z16" s="1593"/>
      <c r="AA16" s="1593"/>
      <c r="AB16" s="1593"/>
      <c r="AC16" s="1593"/>
      <c r="AD16" s="1593"/>
      <c r="AE16" s="1593"/>
      <c r="AF16" s="1593"/>
      <c r="AG16" s="1594"/>
    </row>
    <row r="17" spans="1:47" ht="25.5" customHeight="1">
      <c r="A17" s="212">
        <f>'1-1省ｴﾈ'!A8</f>
        <v>0</v>
      </c>
      <c r="B17" s="1022" t="str">
        <f>'1-1省ｴﾈ'!B8</f>
        <v>所在地</v>
      </c>
      <c r="C17" s="1022"/>
      <c r="D17" s="1022"/>
      <c r="E17" s="1022"/>
      <c r="F17" s="1022"/>
      <c r="G17" s="1022"/>
      <c r="H17" s="1022"/>
      <c r="I17" s="1022"/>
      <c r="J17" s="1022"/>
      <c r="K17" s="1022"/>
      <c r="L17" s="213">
        <f>'1-1省ｴﾈ'!L8</f>
        <v>0</v>
      </c>
      <c r="M17" s="202" t="str">
        <f>'1-1省ｴﾈ'!M8</f>
        <v>〒</v>
      </c>
      <c r="N17" s="1595">
        <f>'1-1省ｴﾈ'!N8</f>
        <v>0</v>
      </c>
      <c r="O17" s="1595"/>
      <c r="P17" s="1595"/>
      <c r="Q17" s="1595"/>
      <c r="R17" s="1596">
        <f>'1-1省ｴﾈ'!R8</f>
        <v>0</v>
      </c>
      <c r="S17" s="1596"/>
      <c r="T17" s="1596"/>
      <c r="U17" s="1596"/>
      <c r="V17" s="1596"/>
      <c r="W17" s="1596"/>
      <c r="X17" s="1596"/>
      <c r="Y17" s="1596"/>
      <c r="Z17" s="1596"/>
      <c r="AA17" s="1596"/>
      <c r="AB17" s="1596"/>
      <c r="AC17" s="1596"/>
      <c r="AD17" s="1596"/>
      <c r="AE17" s="1596"/>
      <c r="AF17" s="1596"/>
      <c r="AG17" s="1597"/>
    </row>
    <row r="18" spans="1:47" ht="25.5" customHeight="1">
      <c r="A18" s="955" t="e">
        <f>'1-1省ｴﾈ'!#REF!</f>
        <v>#REF!</v>
      </c>
      <c r="B18" s="1013"/>
      <c r="C18" s="1013"/>
      <c r="D18" s="1013"/>
      <c r="E18" s="1013"/>
      <c r="F18" s="1014"/>
      <c r="G18" s="905" t="e">
        <f>'1-1省ｴﾈ'!#REF!</f>
        <v>#REF!</v>
      </c>
      <c r="H18" s="906"/>
      <c r="I18" s="906"/>
      <c r="J18" s="906"/>
      <c r="K18" s="906"/>
      <c r="L18" s="907"/>
      <c r="M18" s="1600" t="e">
        <f>'1-1省ｴﾈ'!#REF!</f>
        <v>#REF!</v>
      </c>
      <c r="N18" s="1600"/>
      <c r="O18" s="1600"/>
      <c r="P18" s="1600"/>
      <c r="Q18" s="1600"/>
      <c r="R18" s="1600"/>
      <c r="S18" s="1600"/>
      <c r="T18" s="1600"/>
      <c r="U18" s="1600"/>
      <c r="V18" s="1600"/>
      <c r="W18" s="1600"/>
      <c r="X18" s="214" t="e">
        <f>'1-1省ｴﾈ'!#REF!</f>
        <v>#REF!</v>
      </c>
      <c r="Y18" s="215"/>
      <c r="Z18" s="215"/>
      <c r="AA18" s="215"/>
      <c r="AB18" s="215"/>
      <c r="AC18" s="215"/>
      <c r="AD18" s="215"/>
      <c r="AE18" s="215"/>
      <c r="AF18" s="215"/>
      <c r="AG18" s="216"/>
    </row>
    <row r="19" spans="1:47" ht="25.5" customHeight="1">
      <c r="A19" s="916"/>
      <c r="B19" s="797"/>
      <c r="C19" s="797"/>
      <c r="D19" s="797"/>
      <c r="E19" s="797"/>
      <c r="F19" s="915"/>
      <c r="G19" s="923" t="e">
        <f>'1-1省ｴﾈ'!#REF!</f>
        <v>#REF!</v>
      </c>
      <c r="H19" s="924"/>
      <c r="I19" s="924"/>
      <c r="J19" s="924"/>
      <c r="K19" s="924"/>
      <c r="L19" s="925"/>
      <c r="M19" s="1583" t="e">
        <f>'1-1省ｴﾈ'!#REF!</f>
        <v>#REF!</v>
      </c>
      <c r="N19" s="1584"/>
      <c r="O19" s="1584"/>
      <c r="P19" s="1584"/>
      <c r="Q19" s="1584"/>
      <c r="R19" s="1584"/>
      <c r="S19" s="1584"/>
      <c r="T19" s="1584"/>
      <c r="U19" s="1584"/>
      <c r="V19" s="1584"/>
      <c r="W19" s="1584"/>
      <c r="X19" s="1584"/>
      <c r="Y19" s="1584"/>
      <c r="Z19" s="1584"/>
      <c r="AA19" s="1584"/>
      <c r="AB19" s="1584"/>
      <c r="AC19" s="1584"/>
      <c r="AD19" s="1584"/>
      <c r="AE19" s="1584"/>
      <c r="AF19" s="1584"/>
      <c r="AG19" s="1585"/>
      <c r="AK19" s="1601"/>
      <c r="AL19" s="1601"/>
      <c r="AM19" s="1601"/>
      <c r="AN19" s="1601"/>
      <c r="AO19" s="1601"/>
      <c r="AP19" s="1601"/>
      <c r="AQ19" s="1601"/>
      <c r="AR19" s="1601"/>
      <c r="AS19" s="1601"/>
      <c r="AT19" s="1601"/>
      <c r="AU19" s="1601"/>
    </row>
    <row r="20" spans="1:47" ht="25.5" customHeight="1">
      <c r="A20" s="916"/>
      <c r="B20" s="797"/>
      <c r="C20" s="797"/>
      <c r="D20" s="797"/>
      <c r="E20" s="797"/>
      <c r="F20" s="915"/>
      <c r="G20" s="905" t="e">
        <f>'1-1省ｴﾈ'!#REF!</f>
        <v>#REF!</v>
      </c>
      <c r="H20" s="906"/>
      <c r="I20" s="906"/>
      <c r="J20" s="906"/>
      <c r="K20" s="906"/>
      <c r="L20" s="907"/>
      <c r="M20" s="1583" t="e">
        <f>'1-1省ｴﾈ'!#REF!</f>
        <v>#REF!</v>
      </c>
      <c r="N20" s="1584"/>
      <c r="O20" s="1584"/>
      <c r="P20" s="1584"/>
      <c r="Q20" s="1584"/>
      <c r="R20" s="1584"/>
      <c r="S20" s="1584"/>
      <c r="T20" s="1584"/>
      <c r="U20" s="1584"/>
      <c r="V20" s="1584"/>
      <c r="W20" s="1584"/>
      <c r="X20" s="1584"/>
      <c r="Y20" s="1584"/>
      <c r="Z20" s="1584"/>
      <c r="AA20" s="1584"/>
      <c r="AB20" s="1584"/>
      <c r="AC20" s="1584"/>
      <c r="AD20" s="1584"/>
      <c r="AE20" s="1584"/>
      <c r="AF20" s="1584"/>
      <c r="AG20" s="1585"/>
      <c r="AK20" s="1601"/>
      <c r="AL20" s="1601"/>
      <c r="AM20" s="1601"/>
      <c r="AN20" s="1601"/>
      <c r="AO20" s="1601"/>
      <c r="AP20" s="1601"/>
      <c r="AQ20" s="1601"/>
      <c r="AR20" s="1601"/>
      <c r="AS20" s="1601"/>
      <c r="AT20" s="1601"/>
      <c r="AU20" s="1601"/>
    </row>
    <row r="21" spans="1:47" ht="25.5" customHeight="1">
      <c r="A21" s="1015"/>
      <c r="B21" s="1016"/>
      <c r="C21" s="1016"/>
      <c r="D21" s="1016"/>
      <c r="E21" s="1016"/>
      <c r="F21" s="1017"/>
      <c r="G21" s="1602" t="e">
        <f>'1-1省ｴﾈ'!#REF!</f>
        <v>#REF!</v>
      </c>
      <c r="H21" s="924"/>
      <c r="I21" s="924"/>
      <c r="J21" s="924"/>
      <c r="K21" s="924"/>
      <c r="L21" s="925"/>
      <c r="M21" s="1583" t="e">
        <f>'1-1省ｴﾈ'!#REF!</f>
        <v>#REF!</v>
      </c>
      <c r="N21" s="1584"/>
      <c r="O21" s="1584"/>
      <c r="P21" s="1584"/>
      <c r="Q21" s="1584"/>
      <c r="R21" s="1584"/>
      <c r="S21" s="1584"/>
      <c r="T21" s="1584"/>
      <c r="U21" s="1584"/>
      <c r="V21" s="1584"/>
      <c r="W21" s="1584"/>
      <c r="X21" s="1584"/>
      <c r="Y21" s="1584"/>
      <c r="Z21" s="1584"/>
      <c r="AA21" s="1584"/>
      <c r="AB21" s="1584"/>
      <c r="AC21" s="1584"/>
      <c r="AD21" s="1584"/>
      <c r="AE21" s="1584"/>
      <c r="AF21" s="1584"/>
      <c r="AG21" s="1585"/>
    </row>
    <row r="22" spans="1:47" ht="25.5" customHeight="1">
      <c r="A22" s="955" t="str">
        <f>'1-1省ｴﾈ'!A25</f>
        <v>発注先業者
（予定）</v>
      </c>
      <c r="B22" s="1013"/>
      <c r="C22" s="1013"/>
      <c r="D22" s="1013"/>
      <c r="E22" s="1013"/>
      <c r="F22" s="1014"/>
      <c r="G22" s="923" t="str">
        <f>'1-1省ｴﾈ'!G25</f>
        <v>会　 社 　名</v>
      </c>
      <c r="H22" s="924"/>
      <c r="I22" s="924"/>
      <c r="J22" s="924"/>
      <c r="K22" s="924"/>
      <c r="L22" s="925"/>
      <c r="M22" s="1583">
        <f>'1-1省ｴﾈ'!M25</f>
        <v>0</v>
      </c>
      <c r="N22" s="1584"/>
      <c r="O22" s="1584"/>
      <c r="P22" s="1584"/>
      <c r="Q22" s="1584"/>
      <c r="R22" s="1584"/>
      <c r="S22" s="1584"/>
      <c r="T22" s="1584"/>
      <c r="U22" s="1584"/>
      <c r="V22" s="1584"/>
      <c r="W22" s="1584"/>
      <c r="X22" s="1584"/>
      <c r="Y22" s="1584"/>
      <c r="Z22" s="1584"/>
      <c r="AA22" s="1584"/>
      <c r="AB22" s="1584"/>
      <c r="AC22" s="1584"/>
      <c r="AD22" s="1584"/>
      <c r="AE22" s="1584"/>
      <c r="AF22" s="1584"/>
      <c r="AG22" s="1585"/>
    </row>
    <row r="23" spans="1:47" ht="25.5" customHeight="1">
      <c r="A23" s="1015"/>
      <c r="B23" s="1016"/>
      <c r="C23" s="1016"/>
      <c r="D23" s="1016"/>
      <c r="E23" s="1016"/>
      <c r="F23" s="1017"/>
      <c r="G23" s="839" t="str">
        <f>'1-1省ｴﾈ'!G26</f>
        <v>所   在   地</v>
      </c>
      <c r="H23" s="814"/>
      <c r="I23" s="814"/>
      <c r="J23" s="814"/>
      <c r="K23" s="814"/>
      <c r="L23" s="815"/>
      <c r="M23" s="1583">
        <f>'1-1省ｴﾈ'!M26</f>
        <v>0</v>
      </c>
      <c r="N23" s="1584"/>
      <c r="O23" s="1584"/>
      <c r="P23" s="1584"/>
      <c r="Q23" s="1584"/>
      <c r="R23" s="1584"/>
      <c r="S23" s="1584"/>
      <c r="T23" s="1584"/>
      <c r="U23" s="1584"/>
      <c r="V23" s="1584"/>
      <c r="W23" s="1584"/>
      <c r="X23" s="1584"/>
      <c r="Y23" s="1584"/>
      <c r="Z23" s="1584"/>
      <c r="AA23" s="1584"/>
      <c r="AB23" s="1584"/>
      <c r="AC23" s="1584"/>
      <c r="AD23" s="1584"/>
      <c r="AE23" s="1584"/>
      <c r="AF23" s="1584"/>
      <c r="AG23" s="1585"/>
    </row>
    <row r="24" spans="1:47" ht="25.5" customHeight="1">
      <c r="A24" s="212">
        <f>'1-1省ｴﾈ'!A27</f>
        <v>0</v>
      </c>
      <c r="B24" s="886" t="str">
        <f>'1-1省ｴﾈ'!B27</f>
        <v>事業に要する費用</v>
      </c>
      <c r="C24" s="886"/>
      <c r="D24" s="886"/>
      <c r="E24" s="886"/>
      <c r="F24" s="886"/>
      <c r="G24" s="886"/>
      <c r="H24" s="886"/>
      <c r="I24" s="886"/>
      <c r="J24" s="886"/>
      <c r="K24" s="886"/>
      <c r="L24" s="217">
        <f>'1-1省ｴﾈ'!L27</f>
        <v>0</v>
      </c>
      <c r="M24" s="980">
        <f>'1-1省ｴﾈ'!M27</f>
        <v>0</v>
      </c>
      <c r="N24" s="981"/>
      <c r="O24" s="981"/>
      <c r="P24" s="981"/>
      <c r="Q24" s="981"/>
      <c r="R24" s="981"/>
      <c r="S24" s="981"/>
      <c r="T24" s="981"/>
      <c r="U24" s="981"/>
      <c r="V24" s="981"/>
      <c r="W24" s="981"/>
      <c r="X24" s="981"/>
      <c r="Y24" s="981"/>
      <c r="Z24" s="981"/>
      <c r="AA24" s="981"/>
      <c r="AB24" s="981"/>
      <c r="AC24" s="981"/>
      <c r="AD24" s="218" t="str">
        <f>'1-1省ｴﾈ'!AD27</f>
        <v>円(税抜き)</v>
      </c>
      <c r="AE24" s="218">
        <f>'1-1省ｴﾈ'!AE27</f>
        <v>0</v>
      </c>
      <c r="AF24" s="218">
        <f>'1-1省ｴﾈ'!AF27</f>
        <v>0</v>
      </c>
      <c r="AG24" s="219">
        <f>'1-1省ｴﾈ'!AG27</f>
        <v>0</v>
      </c>
    </row>
    <row r="25" spans="1:47" ht="25.5" customHeight="1">
      <c r="A25" s="212">
        <f>'1-1省ｴﾈ'!A28</f>
        <v>0</v>
      </c>
      <c r="B25" s="886" t="str">
        <f>'1-1省ｴﾈ'!B28</f>
        <v>補 助 対 象 経 費</v>
      </c>
      <c r="C25" s="886"/>
      <c r="D25" s="886"/>
      <c r="E25" s="886"/>
      <c r="F25" s="886"/>
      <c r="G25" s="886"/>
      <c r="H25" s="886"/>
      <c r="I25" s="886"/>
      <c r="J25" s="886"/>
      <c r="K25" s="886"/>
      <c r="L25" s="217">
        <f>'1-1省ｴﾈ'!L28</f>
        <v>0</v>
      </c>
      <c r="M25" s="980">
        <f>'1-1省ｴﾈ'!M28</f>
        <v>0</v>
      </c>
      <c r="N25" s="981"/>
      <c r="O25" s="981"/>
      <c r="P25" s="981"/>
      <c r="Q25" s="981"/>
      <c r="R25" s="981"/>
      <c r="S25" s="981"/>
      <c r="T25" s="981"/>
      <c r="U25" s="981"/>
      <c r="V25" s="981"/>
      <c r="W25" s="981"/>
      <c r="X25" s="981"/>
      <c r="Y25" s="981"/>
      <c r="Z25" s="981"/>
      <c r="AA25" s="981"/>
      <c r="AB25" s="981"/>
      <c r="AC25" s="981"/>
      <c r="AD25" s="218" t="str">
        <f>'1-1省ｴﾈ'!AD28</f>
        <v>円(税抜き)</v>
      </c>
      <c r="AE25" s="218">
        <f>'1-1省ｴﾈ'!AE28</f>
        <v>0</v>
      </c>
      <c r="AF25" s="218">
        <f>'1-1省ｴﾈ'!AF28</f>
        <v>0</v>
      </c>
      <c r="AG25" s="219">
        <f>'1-1省ｴﾈ'!AG28</f>
        <v>0</v>
      </c>
    </row>
    <row r="26" spans="1:47" ht="25.5" customHeight="1">
      <c r="A26" s="212">
        <f>'1-1省ｴﾈ'!A29</f>
        <v>0</v>
      </c>
      <c r="B26" s="886" t="str">
        <f>'1-1省ｴﾈ'!B29</f>
        <v>補 助 金 申 請 額</v>
      </c>
      <c r="C26" s="886"/>
      <c r="D26" s="886"/>
      <c r="E26" s="886"/>
      <c r="F26" s="886"/>
      <c r="G26" s="886"/>
      <c r="H26" s="886"/>
      <c r="I26" s="886"/>
      <c r="J26" s="886"/>
      <c r="K26" s="886"/>
      <c r="L26" s="217">
        <f>'1-1省ｴﾈ'!L29</f>
        <v>0</v>
      </c>
      <c r="M26" s="980">
        <f>'1-1省ｴﾈ'!M29</f>
        <v>0</v>
      </c>
      <c r="N26" s="981"/>
      <c r="O26" s="981"/>
      <c r="P26" s="981"/>
      <c r="Q26" s="981"/>
      <c r="R26" s="981"/>
      <c r="S26" s="981"/>
      <c r="T26" s="981"/>
      <c r="U26" s="981"/>
      <c r="V26" s="981"/>
      <c r="W26" s="981"/>
      <c r="X26" s="981"/>
      <c r="Y26" s="981"/>
      <c r="Z26" s="981"/>
      <c r="AA26" s="981"/>
      <c r="AB26" s="981"/>
      <c r="AC26" s="981"/>
      <c r="AD26" s="218" t="str">
        <f>'1-1省ｴﾈ'!AD29</f>
        <v>円</v>
      </c>
      <c r="AE26" s="218">
        <f>'1-1省ｴﾈ'!AE29</f>
        <v>0</v>
      </c>
      <c r="AF26" s="218">
        <f>'1-1省ｴﾈ'!AF29</f>
        <v>0</v>
      </c>
      <c r="AG26" s="219">
        <f>'1-1省ｴﾈ'!AG29</f>
        <v>0</v>
      </c>
    </row>
    <row r="27" spans="1:47" s="1" customFormat="1" ht="25.5" customHeight="1">
      <c r="A27" s="1603" t="e">
        <f>'1-1省ｴﾈ'!#REF!</f>
        <v>#REF!</v>
      </c>
      <c r="B27" s="859"/>
      <c r="C27" s="859"/>
      <c r="D27" s="859"/>
      <c r="E27" s="859"/>
      <c r="F27" s="859"/>
      <c r="G27" s="859"/>
      <c r="H27" s="859"/>
      <c r="I27" s="859"/>
      <c r="J27" s="859"/>
      <c r="K27" s="859"/>
      <c r="L27" s="859"/>
      <c r="M27" s="859"/>
      <c r="N27" s="859"/>
      <c r="O27" s="859"/>
      <c r="P27" s="859"/>
      <c r="Q27" s="859"/>
      <c r="R27" s="859"/>
      <c r="S27" s="859"/>
      <c r="T27" s="859"/>
      <c r="U27" s="859"/>
      <c r="V27" s="859"/>
      <c r="W27" s="407" t="e">
        <f>'1-1省ｴﾈ'!#REF!</f>
        <v>#REF!</v>
      </c>
      <c r="X27" s="407" t="e">
        <f>'1-1省ｴﾈ'!#REF!</f>
        <v>#REF!</v>
      </c>
      <c r="Y27" s="407" t="e">
        <f>'1-1省ｴﾈ'!#REF!</f>
        <v>#REF!</v>
      </c>
      <c r="Z27" s="407" t="e">
        <f>'1-1省ｴﾈ'!#REF!</f>
        <v>#REF!</v>
      </c>
      <c r="AA27" s="407" t="e">
        <f>'1-1省ｴﾈ'!#REF!</f>
        <v>#REF!</v>
      </c>
      <c r="AB27" s="226" t="e">
        <f>'1-1省ｴﾈ'!#REF!</f>
        <v>#REF!</v>
      </c>
      <c r="AC27" s="226" t="e">
        <f>'1-1省ｴﾈ'!#REF!</f>
        <v>#REF!</v>
      </c>
      <c r="AD27" s="226" t="e">
        <f>'1-1省ｴﾈ'!#REF!</f>
        <v>#REF!</v>
      </c>
      <c r="AE27" s="226" t="e">
        <f>'1-1省ｴﾈ'!#REF!</f>
        <v>#REF!</v>
      </c>
      <c r="AF27" s="226" t="e">
        <f>'1-1省ｴﾈ'!#REF!</f>
        <v>#REF!</v>
      </c>
      <c r="AG27" s="326" t="e">
        <f>'1-1省ｴﾈ'!#REF!</f>
        <v>#REF!</v>
      </c>
    </row>
    <row r="28" spans="1:47" s="1" customFormat="1" ht="25.5" customHeight="1">
      <c r="A28" s="269" t="e">
        <f>'1-1省ｴﾈ'!#REF!</f>
        <v>#REF!</v>
      </c>
      <c r="B28" s="327" t="e">
        <f>'1-1省ｴﾈ'!#REF!</f>
        <v>#REF!</v>
      </c>
      <c r="C28" s="328" t="e">
        <f>'1-1省ｴﾈ'!#REF!</f>
        <v>#REF!</v>
      </c>
      <c r="D28" s="1604" t="e">
        <f>'1-1省ｴﾈ'!#REF!</f>
        <v>#REF!</v>
      </c>
      <c r="E28" s="1605"/>
      <c r="F28" s="1605"/>
      <c r="G28" s="1605"/>
      <c r="H28" s="1605"/>
      <c r="I28" s="1605"/>
      <c r="J28" s="1605"/>
      <c r="K28" s="1605"/>
      <c r="L28" s="1605"/>
      <c r="M28" s="1605"/>
      <c r="N28" s="1605"/>
      <c r="O28" s="1605"/>
      <c r="P28" s="1605"/>
      <c r="Q28" s="1605"/>
      <c r="R28" s="1605"/>
      <c r="S28" s="1605"/>
      <c r="T28" s="1605"/>
      <c r="U28" s="1606"/>
      <c r="V28" s="1607" t="e">
        <f>'1-1省ｴﾈ'!#REF!</f>
        <v>#REF!</v>
      </c>
      <c r="W28" s="1608"/>
      <c r="X28" s="1608"/>
      <c r="Y28" s="1608"/>
      <c r="Z28" s="1608"/>
      <c r="AA28" s="1609"/>
      <c r="AB28" s="401" t="e">
        <f>'1-1省ｴﾈ'!#REF!</f>
        <v>#REF!</v>
      </c>
      <c r="AC28" s="1" t="e">
        <f>'1-1省ｴﾈ'!#REF!</f>
        <v>#REF!</v>
      </c>
      <c r="AD28" s="1" t="e">
        <f>'1-1省ｴﾈ'!#REF!</f>
        <v>#REF!</v>
      </c>
      <c r="AE28" s="1" t="e">
        <f>'1-1省ｴﾈ'!#REF!</f>
        <v>#REF!</v>
      </c>
      <c r="AF28" s="1" t="e">
        <f>'1-1省ｴﾈ'!#REF!</f>
        <v>#REF!</v>
      </c>
      <c r="AG28" s="1" t="e">
        <f>'1-1省ｴﾈ'!#REF!</f>
        <v>#REF!</v>
      </c>
    </row>
    <row r="29" spans="1:47" s="1" customFormat="1" ht="25.5" customHeight="1">
      <c r="A29" s="269" t="e">
        <f>'1-1省ｴﾈ'!#REF!</f>
        <v>#REF!</v>
      </c>
      <c r="B29" s="327" t="e">
        <f>'1-1省ｴﾈ'!#REF!</f>
        <v>#REF!</v>
      </c>
      <c r="C29" s="328" t="e">
        <f>'1-1省ｴﾈ'!#REF!</f>
        <v>#REF!</v>
      </c>
      <c r="D29" s="1604" t="e">
        <f>'1-1省ｴﾈ'!#REF!</f>
        <v>#REF!</v>
      </c>
      <c r="E29" s="1606"/>
      <c r="F29" s="1604" t="e">
        <f>'1-1省ｴﾈ'!#REF!</f>
        <v>#REF!</v>
      </c>
      <c r="G29" s="1606"/>
      <c r="H29" s="1604" t="e">
        <f>'1-1省ｴﾈ'!#REF!</f>
        <v>#REF!</v>
      </c>
      <c r="I29" s="1606"/>
      <c r="J29" s="1604" t="e">
        <f>'1-1省ｴﾈ'!#REF!</f>
        <v>#REF!</v>
      </c>
      <c r="K29" s="1606"/>
      <c r="L29" s="1604" t="e">
        <f>'1-1省ｴﾈ'!#REF!</f>
        <v>#REF!</v>
      </c>
      <c r="M29" s="1606"/>
      <c r="N29" s="1604" t="e">
        <f>'1-1省ｴﾈ'!#REF!</f>
        <v>#REF!</v>
      </c>
      <c r="O29" s="1606"/>
      <c r="P29" s="1607" t="e">
        <f>'1-1省ｴﾈ'!#REF!</f>
        <v>#REF!</v>
      </c>
      <c r="Q29" s="1609"/>
      <c r="R29" s="1607" t="e">
        <f>'1-1省ｴﾈ'!#REF!</f>
        <v>#REF!</v>
      </c>
      <c r="S29" s="1609"/>
      <c r="T29" s="1607" t="e">
        <f>'1-1省ｴﾈ'!#REF!</f>
        <v>#REF!</v>
      </c>
      <c r="U29" s="1609"/>
      <c r="V29" s="1607" t="e">
        <f>'1-1省ｴﾈ'!#REF!</f>
        <v>#REF!</v>
      </c>
      <c r="W29" s="1609"/>
      <c r="X29" s="1604" t="e">
        <f>'1-1省ｴﾈ'!#REF!</f>
        <v>#REF!</v>
      </c>
      <c r="Y29" s="1606"/>
      <c r="Z29" s="1604" t="e">
        <f>'1-1省ｴﾈ'!#REF!</f>
        <v>#REF!</v>
      </c>
      <c r="AA29" s="1606"/>
      <c r="AB29" s="401" t="e">
        <f>'1-1省ｴﾈ'!#REF!</f>
        <v>#REF!</v>
      </c>
      <c r="AC29" s="1" t="e">
        <f>'1-1省ｴﾈ'!#REF!</f>
        <v>#REF!</v>
      </c>
      <c r="AD29" s="1" t="e">
        <f>'1-1省ｴﾈ'!#REF!</f>
        <v>#REF!</v>
      </c>
      <c r="AE29" s="1" t="e">
        <f>'1-1省ｴﾈ'!#REF!</f>
        <v>#REF!</v>
      </c>
      <c r="AF29" s="1" t="e">
        <f>'1-1省ｴﾈ'!#REF!</f>
        <v>#REF!</v>
      </c>
      <c r="AG29" s="1" t="e">
        <f>'1-1省ｴﾈ'!#REF!</f>
        <v>#REF!</v>
      </c>
    </row>
    <row r="30" spans="1:47" s="1" customFormat="1" ht="25.5" customHeight="1">
      <c r="A30" s="269" t="e">
        <f>'1-1省ｴﾈ'!#REF!</f>
        <v>#REF!</v>
      </c>
      <c r="B30" s="327" t="e">
        <f>'1-1省ｴﾈ'!#REF!</f>
        <v>#REF!</v>
      </c>
      <c r="C30" s="328" t="e">
        <f>'1-1省ｴﾈ'!#REF!</f>
        <v>#REF!</v>
      </c>
      <c r="D30" s="1610" t="e">
        <f>'1-1省ｴﾈ'!#REF!</f>
        <v>#REF!</v>
      </c>
      <c r="E30" s="1611"/>
      <c r="F30" s="1610" t="e">
        <f>'1-1省ｴﾈ'!#REF!</f>
        <v>#REF!</v>
      </c>
      <c r="G30" s="1611"/>
      <c r="H30" s="1610" t="e">
        <f>'1-1省ｴﾈ'!#REF!</f>
        <v>#REF!</v>
      </c>
      <c r="I30" s="1611"/>
      <c r="J30" s="1610" t="e">
        <f>'1-1省ｴﾈ'!#REF!</f>
        <v>#REF!</v>
      </c>
      <c r="K30" s="1611"/>
      <c r="L30" s="1610" t="e">
        <f>'1-1省ｴﾈ'!#REF!</f>
        <v>#REF!</v>
      </c>
      <c r="M30" s="1611"/>
      <c r="N30" s="1610" t="e">
        <f>'1-1省ｴﾈ'!#REF!</f>
        <v>#REF!</v>
      </c>
      <c r="O30" s="1611"/>
      <c r="P30" s="1610" t="e">
        <f>'1-1省ｴﾈ'!#REF!</f>
        <v>#REF!</v>
      </c>
      <c r="Q30" s="1611"/>
      <c r="R30" s="1610" t="e">
        <f>'1-1省ｴﾈ'!#REF!</f>
        <v>#REF!</v>
      </c>
      <c r="S30" s="1611"/>
      <c r="T30" s="1610" t="e">
        <f>'1-1省ｴﾈ'!#REF!</f>
        <v>#REF!</v>
      </c>
      <c r="U30" s="1611"/>
      <c r="V30" s="1610" t="e">
        <f>'1-1省ｴﾈ'!#REF!</f>
        <v>#REF!</v>
      </c>
      <c r="W30" s="1611"/>
      <c r="X30" s="1610" t="e">
        <f>'1-1省ｴﾈ'!#REF!</f>
        <v>#REF!</v>
      </c>
      <c r="Y30" s="1611"/>
      <c r="Z30" s="1610" t="e">
        <f>'1-1省ｴﾈ'!#REF!</f>
        <v>#REF!</v>
      </c>
      <c r="AA30" s="1611"/>
      <c r="AB30" s="401" t="e">
        <f>'1-1省ｴﾈ'!#REF!</f>
        <v>#REF!</v>
      </c>
      <c r="AC30" s="1" t="e">
        <f>'1-1省ｴﾈ'!#REF!</f>
        <v>#REF!</v>
      </c>
      <c r="AD30" s="1" t="e">
        <f>'1-1省ｴﾈ'!#REF!</f>
        <v>#REF!</v>
      </c>
      <c r="AE30" s="1" t="e">
        <f>'1-1省ｴﾈ'!#REF!</f>
        <v>#REF!</v>
      </c>
      <c r="AF30" s="1" t="e">
        <f>'1-1省ｴﾈ'!#REF!</f>
        <v>#REF!</v>
      </c>
      <c r="AG30" s="1" t="e">
        <f>'1-1省ｴﾈ'!#REF!</f>
        <v>#REF!</v>
      </c>
    </row>
    <row r="31" spans="1:47" s="1" customFormat="1" ht="25.5" customHeight="1">
      <c r="A31" s="269" t="e">
        <f>'1-1省ｴﾈ'!#REF!</f>
        <v>#REF!</v>
      </c>
      <c r="B31" s="327" t="e">
        <f>'1-1省ｴﾈ'!#REF!</f>
        <v>#REF!</v>
      </c>
      <c r="C31" s="328" t="e">
        <f>'1-1省ｴﾈ'!#REF!</f>
        <v>#REF!</v>
      </c>
      <c r="D31" s="1612"/>
      <c r="E31" s="1613"/>
      <c r="F31" s="1612"/>
      <c r="G31" s="1613"/>
      <c r="H31" s="1612"/>
      <c r="I31" s="1613"/>
      <c r="J31" s="1612"/>
      <c r="K31" s="1613"/>
      <c r="L31" s="1612"/>
      <c r="M31" s="1613"/>
      <c r="N31" s="1612"/>
      <c r="O31" s="1613"/>
      <c r="P31" s="1612"/>
      <c r="Q31" s="1613"/>
      <c r="R31" s="1612"/>
      <c r="S31" s="1613"/>
      <c r="T31" s="1612"/>
      <c r="U31" s="1613"/>
      <c r="V31" s="1612"/>
      <c r="W31" s="1613"/>
      <c r="X31" s="1612"/>
      <c r="Y31" s="1613"/>
      <c r="Z31" s="1612"/>
      <c r="AA31" s="1613"/>
      <c r="AB31" s="401" t="e">
        <f>'1-1省ｴﾈ'!#REF!</f>
        <v>#REF!</v>
      </c>
      <c r="AC31" s="1" t="e">
        <f>'1-1省ｴﾈ'!#REF!</f>
        <v>#REF!</v>
      </c>
      <c r="AD31" s="1" t="e">
        <f>'1-1省ｴﾈ'!#REF!</f>
        <v>#REF!</v>
      </c>
      <c r="AE31" s="1" t="e">
        <f>'1-1省ｴﾈ'!#REF!</f>
        <v>#REF!</v>
      </c>
      <c r="AF31" s="1" t="e">
        <f>'1-1省ｴﾈ'!#REF!</f>
        <v>#REF!</v>
      </c>
      <c r="AG31" s="1" t="e">
        <f>'1-1省ｴﾈ'!#REF!</f>
        <v>#REF!</v>
      </c>
    </row>
    <row r="32" spans="1:47" s="1" customFormat="1" ht="25.5" customHeight="1">
      <c r="A32" s="269" t="e">
        <f>'1-1省ｴﾈ'!#REF!</f>
        <v>#REF!</v>
      </c>
      <c r="B32" s="327" t="e">
        <f>'1-1省ｴﾈ'!#REF!</f>
        <v>#REF!</v>
      </c>
      <c r="C32" s="328" t="e">
        <f>'1-1省ｴﾈ'!#REF!</f>
        <v>#REF!</v>
      </c>
      <c r="D32" s="1614"/>
      <c r="E32" s="1615"/>
      <c r="F32" s="1614"/>
      <c r="G32" s="1615"/>
      <c r="H32" s="1614"/>
      <c r="I32" s="1615"/>
      <c r="J32" s="1614"/>
      <c r="K32" s="1615"/>
      <c r="L32" s="1614"/>
      <c r="M32" s="1615"/>
      <c r="N32" s="1614"/>
      <c r="O32" s="1615"/>
      <c r="P32" s="1614"/>
      <c r="Q32" s="1615"/>
      <c r="R32" s="1614"/>
      <c r="S32" s="1615"/>
      <c r="T32" s="1614"/>
      <c r="U32" s="1615"/>
      <c r="V32" s="1614"/>
      <c r="W32" s="1615"/>
      <c r="X32" s="1614"/>
      <c r="Y32" s="1615"/>
      <c r="Z32" s="1614"/>
      <c r="AA32" s="1615"/>
      <c r="AB32" s="401" t="e">
        <f>'1-1省ｴﾈ'!#REF!</f>
        <v>#REF!</v>
      </c>
      <c r="AC32" s="1" t="e">
        <f>'1-1省ｴﾈ'!#REF!</f>
        <v>#REF!</v>
      </c>
      <c r="AD32" s="1" t="e">
        <f>'1-1省ｴﾈ'!#REF!</f>
        <v>#REF!</v>
      </c>
      <c r="AE32" s="1" t="e">
        <f>'1-1省ｴﾈ'!#REF!</f>
        <v>#REF!</v>
      </c>
      <c r="AF32" s="1" t="e">
        <f>'1-1省ｴﾈ'!#REF!</f>
        <v>#REF!</v>
      </c>
      <c r="AG32" s="1" t="e">
        <f>'1-1省ｴﾈ'!#REF!</f>
        <v>#REF!</v>
      </c>
    </row>
    <row r="33" spans="1:33" s="1" customFormat="1" ht="25.5" customHeight="1">
      <c r="A33" s="265" t="e">
        <f>'1-1省ｴﾈ'!#REF!</f>
        <v>#REF!</v>
      </c>
      <c r="B33" s="400" t="e">
        <f>'1-1省ｴﾈ'!#REF!</f>
        <v>#REF!</v>
      </c>
      <c r="C33" s="400" t="e">
        <f>'1-1省ｴﾈ'!#REF!</f>
        <v>#REF!</v>
      </c>
      <c r="D33" s="400" t="e">
        <f>'1-1省ｴﾈ'!#REF!</f>
        <v>#REF!</v>
      </c>
      <c r="E33" s="400" t="e">
        <f>'1-1省ｴﾈ'!#REF!</f>
        <v>#REF!</v>
      </c>
      <c r="F33" s="400" t="e">
        <f>'1-1省ｴﾈ'!#REF!</f>
        <v>#REF!</v>
      </c>
      <c r="G33" s="400" t="e">
        <f>'1-1省ｴﾈ'!#REF!</f>
        <v>#REF!</v>
      </c>
      <c r="H33" s="400" t="e">
        <f>'1-1省ｴﾈ'!#REF!</f>
        <v>#REF!</v>
      </c>
      <c r="I33" s="400" t="e">
        <f>'1-1省ｴﾈ'!#REF!</f>
        <v>#REF!</v>
      </c>
      <c r="J33" s="400" t="e">
        <f>'1-1省ｴﾈ'!#REF!</f>
        <v>#REF!</v>
      </c>
      <c r="K33" s="400" t="e">
        <f>'1-1省ｴﾈ'!#REF!</f>
        <v>#REF!</v>
      </c>
      <c r="L33" s="400" t="e">
        <f>'1-1省ｴﾈ'!#REF!</f>
        <v>#REF!</v>
      </c>
      <c r="M33" s="400" t="e">
        <f>'1-1省ｴﾈ'!#REF!</f>
        <v>#REF!</v>
      </c>
      <c r="N33" s="400" t="e">
        <f>'1-1省ｴﾈ'!#REF!</f>
        <v>#REF!</v>
      </c>
      <c r="O33" s="400" t="e">
        <f>'1-1省ｴﾈ'!#REF!</f>
        <v>#REF!</v>
      </c>
      <c r="P33" s="405" t="e">
        <f>'1-1省ｴﾈ'!#REF!</f>
        <v>#REF!</v>
      </c>
      <c r="Q33" s="405" t="e">
        <f>'1-1省ｴﾈ'!#REF!</f>
        <v>#REF!</v>
      </c>
      <c r="R33" s="405" t="e">
        <f>'1-1省ｴﾈ'!#REF!</f>
        <v>#REF!</v>
      </c>
      <c r="S33" s="405" t="e">
        <f>'1-1省ｴﾈ'!#REF!</f>
        <v>#REF!</v>
      </c>
      <c r="T33" s="406" t="e">
        <f>'1-1省ｴﾈ'!#REF!</f>
        <v>#REF!</v>
      </c>
      <c r="U33" s="406" t="e">
        <f>'1-1省ｴﾈ'!#REF!</f>
        <v>#REF!</v>
      </c>
      <c r="V33" s="406" t="e">
        <f>'1-1省ｴﾈ'!#REF!</f>
        <v>#REF!</v>
      </c>
      <c r="W33" s="406" t="e">
        <f>'1-1省ｴﾈ'!#REF!</f>
        <v>#REF!</v>
      </c>
      <c r="X33" s="406" t="e">
        <f>'1-1省ｴﾈ'!#REF!</f>
        <v>#REF!</v>
      </c>
      <c r="Y33" s="406" t="e">
        <f>'1-1省ｴﾈ'!#REF!</f>
        <v>#REF!</v>
      </c>
      <c r="Z33" s="406" t="e">
        <f>'1-1省ｴﾈ'!#REF!</f>
        <v>#REF!</v>
      </c>
      <c r="AA33" s="406" t="e">
        <f>'1-1省ｴﾈ'!#REF!</f>
        <v>#REF!</v>
      </c>
      <c r="AB33" s="405" t="e">
        <f>'1-1省ｴﾈ'!#REF!</f>
        <v>#REF!</v>
      </c>
      <c r="AC33" s="405" t="e">
        <f>'1-1省ｴﾈ'!#REF!</f>
        <v>#REF!</v>
      </c>
      <c r="AD33" s="405" t="e">
        <f>'1-1省ｴﾈ'!#REF!</f>
        <v>#REF!</v>
      </c>
      <c r="AE33" s="405" t="e">
        <f>'1-1省ｴﾈ'!#REF!</f>
        <v>#REF!</v>
      </c>
      <c r="AF33" s="405" t="e">
        <f>'1-1省ｴﾈ'!#REF!</f>
        <v>#REF!</v>
      </c>
      <c r="AG33" s="351" t="e">
        <f>'1-1省ｴﾈ'!#REF!</f>
        <v>#REF!</v>
      </c>
    </row>
    <row r="34" spans="1:33" ht="25.5" customHeight="1">
      <c r="A34" s="265">
        <f>'1-1省ｴﾈ'!L30</f>
        <v>0</v>
      </c>
      <c r="B34" s="1616">
        <f>'1-1省ｴﾈ'!M30</f>
        <v>0</v>
      </c>
      <c r="C34" s="1616"/>
      <c r="D34" s="1616"/>
      <c r="E34" s="1616"/>
      <c r="F34" s="1616"/>
      <c r="G34" s="1616"/>
      <c r="H34" s="1616"/>
      <c r="I34" s="1616"/>
      <c r="J34" s="1616"/>
      <c r="K34" s="1616"/>
      <c r="L34" s="352" t="e">
        <f>'1-1省ｴﾈ'!#REF!</f>
        <v>#REF!</v>
      </c>
      <c r="M34" s="1617" t="e">
        <f>'1-1省ｴﾈ'!#REF!</f>
        <v>#REF!</v>
      </c>
      <c r="N34" s="1618"/>
      <c r="O34" s="1618"/>
      <c r="P34" s="1618"/>
      <c r="Q34" s="1618"/>
      <c r="R34" s="1618"/>
      <c r="S34" s="1618"/>
      <c r="T34" s="1618"/>
      <c r="U34" s="1618"/>
      <c r="V34" s="1618"/>
      <c r="W34" s="1618"/>
      <c r="X34" s="402" t="str">
        <f>'1-1省ｴﾈ'!U30</f>
        <v>※発注日（契約日）</v>
      </c>
      <c r="Y34" s="403"/>
      <c r="Z34" s="403"/>
      <c r="AA34" s="403"/>
      <c r="AB34" s="403"/>
      <c r="AC34" s="403"/>
      <c r="AD34" s="403"/>
      <c r="AE34" s="403"/>
      <c r="AF34" s="403"/>
      <c r="AG34" s="404"/>
    </row>
    <row r="35" spans="1:33" ht="25.5" customHeight="1" thickBot="1">
      <c r="A35" s="220">
        <f>'1-1省ｴﾈ'!L31</f>
        <v>0</v>
      </c>
      <c r="B35" s="1619">
        <f>'1-1省ｴﾈ'!M31</f>
        <v>0</v>
      </c>
      <c r="C35" s="1619"/>
      <c r="D35" s="1619"/>
      <c r="E35" s="1619"/>
      <c r="F35" s="1619"/>
      <c r="G35" s="1619"/>
      <c r="H35" s="1619"/>
      <c r="I35" s="1619"/>
      <c r="J35" s="1619"/>
      <c r="K35" s="1619"/>
      <c r="L35" s="221" t="e">
        <f>'1-1省ｴﾈ'!#REF!</f>
        <v>#REF!</v>
      </c>
      <c r="M35" s="1620" t="e">
        <f>'1-1省ｴﾈ'!#REF!</f>
        <v>#REF!</v>
      </c>
      <c r="N35" s="1621"/>
      <c r="O35" s="1621"/>
      <c r="P35" s="1621"/>
      <c r="Q35" s="1621"/>
      <c r="R35" s="1621"/>
      <c r="S35" s="1621"/>
      <c r="T35" s="1621"/>
      <c r="U35" s="1621"/>
      <c r="V35" s="1621"/>
      <c r="W35" s="1621"/>
      <c r="X35" s="222" t="str">
        <f>'1-1省ｴﾈ'!U31</f>
        <v>※精算の完了日等</v>
      </c>
      <c r="Y35" s="223"/>
      <c r="Z35" s="223"/>
      <c r="AA35" s="223"/>
      <c r="AB35" s="223"/>
      <c r="AC35" s="223"/>
      <c r="AD35" s="223"/>
      <c r="AE35" s="223"/>
      <c r="AF35" s="223"/>
      <c r="AG35" s="224"/>
    </row>
    <row r="36" spans="1:33" ht="25.5" customHeight="1">
      <c r="A36" s="1">
        <f>'1-1省ｴﾈ'!A32</f>
        <v>0</v>
      </c>
      <c r="B36" s="225">
        <f>'1-1省ｴﾈ'!B32</f>
        <v>0</v>
      </c>
      <c r="C36" s="225">
        <f>'1-1省ｴﾈ'!C32</f>
        <v>0</v>
      </c>
      <c r="D36" s="225">
        <f>'1-1省ｴﾈ'!D32</f>
        <v>0</v>
      </c>
      <c r="E36" s="225">
        <f>'1-1省ｴﾈ'!E32</f>
        <v>0</v>
      </c>
      <c r="F36" s="225">
        <f>'1-1省ｴﾈ'!F32</f>
        <v>0</v>
      </c>
      <c r="G36" s="225">
        <f>'1-1省ｴﾈ'!G32</f>
        <v>0</v>
      </c>
      <c r="H36" s="225">
        <f>'1-1省ｴﾈ'!H32</f>
        <v>0</v>
      </c>
      <c r="I36" s="225">
        <f>'1-1省ｴﾈ'!I32</f>
        <v>0</v>
      </c>
      <c r="J36" s="225">
        <f>'1-1省ｴﾈ'!J32</f>
        <v>0</v>
      </c>
      <c r="K36" s="225">
        <f>'1-1省ｴﾈ'!K32</f>
        <v>0</v>
      </c>
      <c r="L36" s="226">
        <f>'1-1省ｴﾈ'!L32</f>
        <v>0</v>
      </c>
      <c r="M36" s="1">
        <f>'1-1省ｴﾈ'!M32</f>
        <v>0</v>
      </c>
      <c r="N36" s="1">
        <f>'1-1省ｴﾈ'!N32</f>
        <v>0</v>
      </c>
      <c r="O36" s="1">
        <f>'1-1省ｴﾈ'!O32</f>
        <v>0</v>
      </c>
      <c r="P36" s="1">
        <f>'1-1省ｴﾈ'!P32</f>
        <v>0</v>
      </c>
      <c r="Q36" s="1">
        <f>'1-1省ｴﾈ'!Q32</f>
        <v>0</v>
      </c>
      <c r="R36" s="201">
        <f>'1-1省ｴﾈ'!R32</f>
        <v>0</v>
      </c>
      <c r="S36" s="201">
        <f>'1-1省ｴﾈ'!S32</f>
        <v>0</v>
      </c>
      <c r="T36" s="201">
        <f>'1-1省ｴﾈ'!T32</f>
        <v>0</v>
      </c>
      <c r="U36" s="1">
        <f>'1-1省ｴﾈ'!U32</f>
        <v>0</v>
      </c>
      <c r="V36" s="201">
        <f>'1-1省ｴﾈ'!V32</f>
        <v>0</v>
      </c>
      <c r="W36" s="201">
        <f>'1-1省ｴﾈ'!W32</f>
        <v>0</v>
      </c>
      <c r="X36" s="201">
        <f>'1-1省ｴﾈ'!X32</f>
        <v>0</v>
      </c>
      <c r="Y36" s="1">
        <f>'1-1省ｴﾈ'!Y32</f>
        <v>0</v>
      </c>
      <c r="Z36" s="201">
        <f>'1-1省ｴﾈ'!Z32</f>
        <v>0</v>
      </c>
      <c r="AA36" s="201">
        <f>'1-1省ｴﾈ'!AA32</f>
        <v>0</v>
      </c>
      <c r="AB36" s="201">
        <f>'1-1省ｴﾈ'!AB32</f>
        <v>0</v>
      </c>
      <c r="AC36" s="1">
        <f>'1-1省ｴﾈ'!AC32</f>
        <v>0</v>
      </c>
      <c r="AD36" s="1">
        <f>'1-1省ｴﾈ'!AD32</f>
        <v>0</v>
      </c>
      <c r="AE36" s="1">
        <f>'1-1省ｴﾈ'!AE32</f>
        <v>0</v>
      </c>
      <c r="AF36" s="1">
        <f>'1-1省ｴﾈ'!AF32</f>
        <v>0</v>
      </c>
      <c r="AG36" s="1">
        <f>'1-1省ｴﾈ'!AG32</f>
        <v>0</v>
      </c>
    </row>
    <row r="37" spans="1:33" ht="25.5" customHeight="1" thickBot="1">
      <c r="A37" s="1" t="str">
        <f>'1-1省ｴﾈ'!A33</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828" t="e">
        <f>'1-1省ｴﾈ'!#REF!</f>
        <v>#REF!</v>
      </c>
      <c r="B38" s="829"/>
      <c r="C38" s="829"/>
      <c r="D38" s="829"/>
      <c r="E38" s="829"/>
      <c r="F38" s="829"/>
      <c r="G38" s="829"/>
      <c r="H38" s="829"/>
      <c r="I38" s="829"/>
      <c r="J38" s="829"/>
      <c r="K38" s="829"/>
      <c r="L38" s="829"/>
      <c r="M38" s="829"/>
      <c r="N38" s="830"/>
      <c r="O38" s="1622" t="e">
        <f>'1-1省ｴﾈ'!#REF!</f>
        <v>#REF!</v>
      </c>
      <c r="P38" s="1623"/>
      <c r="Q38" s="1623"/>
      <c r="R38" s="1623"/>
      <c r="S38" s="1623"/>
      <c r="T38" s="1623"/>
      <c r="U38" s="1623"/>
      <c r="V38" s="1623"/>
      <c r="W38" s="1623"/>
      <c r="X38" s="1623"/>
      <c r="Y38" s="1623"/>
      <c r="Z38" s="1623"/>
      <c r="AA38" s="1623"/>
      <c r="AB38" s="1623"/>
      <c r="AC38" s="1623"/>
      <c r="AD38" s="1623"/>
      <c r="AE38" s="1623"/>
      <c r="AF38" s="1623"/>
      <c r="AG38" s="1624"/>
    </row>
    <row r="39" spans="1:33" ht="25.5" customHeight="1">
      <c r="A39" s="813" t="str">
        <f>'1-1省ｴﾈ'!A34</f>
        <v>補助事業実施前のエネルギー使用量</v>
      </c>
      <c r="B39" s="814"/>
      <c r="C39" s="814"/>
      <c r="D39" s="814"/>
      <c r="E39" s="814"/>
      <c r="F39" s="814"/>
      <c r="G39" s="814"/>
      <c r="H39" s="814"/>
      <c r="I39" s="814"/>
      <c r="J39" s="814"/>
      <c r="K39" s="814"/>
      <c r="L39" s="814"/>
      <c r="M39" s="814"/>
      <c r="N39" s="815"/>
      <c r="O39" s="227" t="str">
        <f>'1-1省ｴﾈ'!O34</f>
        <v>(Ａ)</v>
      </c>
      <c r="P39" s="228"/>
      <c r="Q39" s="228"/>
      <c r="R39" s="228"/>
      <c r="S39" s="228"/>
      <c r="T39" s="228"/>
      <c r="U39" s="228"/>
      <c r="V39" s="983">
        <f>'1-1省ｴﾈ'!V34</f>
        <v>0</v>
      </c>
      <c r="W39" s="983"/>
      <c r="X39" s="983"/>
      <c r="Y39" s="983"/>
      <c r="Z39" s="983"/>
      <c r="AA39" s="983"/>
      <c r="AB39" s="983"/>
      <c r="AC39" s="229">
        <f>'1-1省ｴﾈ'!AC34</f>
        <v>0</v>
      </c>
      <c r="AD39" s="228" t="str">
        <f>'1-1省ｴﾈ'!AD34</f>
        <v>GJ</v>
      </c>
      <c r="AE39" s="230">
        <f>'1-1省ｴﾈ'!AE34</f>
        <v>0</v>
      </c>
      <c r="AF39" s="231">
        <f>'1-1省ｴﾈ'!AF34</f>
        <v>0</v>
      </c>
      <c r="AG39" s="232">
        <f>'1-1省ｴﾈ'!AG34</f>
        <v>0</v>
      </c>
    </row>
    <row r="40" spans="1:33" ht="25.5" customHeight="1">
      <c r="A40" s="813" t="str">
        <f>'1-1省ｴﾈ'!A35</f>
        <v>補助事業による削減量</v>
      </c>
      <c r="B40" s="814"/>
      <c r="C40" s="814"/>
      <c r="D40" s="814"/>
      <c r="E40" s="814"/>
      <c r="F40" s="814"/>
      <c r="G40" s="814"/>
      <c r="H40" s="814"/>
      <c r="I40" s="814"/>
      <c r="J40" s="814"/>
      <c r="K40" s="814"/>
      <c r="L40" s="814"/>
      <c r="M40" s="814"/>
      <c r="N40" s="815"/>
      <c r="O40" s="227" t="str">
        <f>'1-1省ｴﾈ'!O35</f>
        <v>(Ｂ)</v>
      </c>
      <c r="P40" s="228"/>
      <c r="Q40" s="228"/>
      <c r="R40" s="228"/>
      <c r="S40" s="228"/>
      <c r="T40" s="228"/>
      <c r="U40" s="228"/>
      <c r="V40" s="983">
        <f>'1-1省ｴﾈ'!V35</f>
        <v>0</v>
      </c>
      <c r="W40" s="983"/>
      <c r="X40" s="983"/>
      <c r="Y40" s="983"/>
      <c r="Z40" s="983"/>
      <c r="AA40" s="983"/>
      <c r="AB40" s="983"/>
      <c r="AC40" s="229">
        <f>'1-1省ｴﾈ'!AC35</f>
        <v>0</v>
      </c>
      <c r="AD40" s="228" t="str">
        <f>'1-1省ｴﾈ'!AD35</f>
        <v>GJ</v>
      </c>
      <c r="AE40" s="23">
        <f>'1-1省ｴﾈ'!AE35</f>
        <v>0</v>
      </c>
      <c r="AF40" s="231">
        <f>'1-1省ｴﾈ'!AF35</f>
        <v>0</v>
      </c>
      <c r="AG40" s="232">
        <f>'1-1省ｴﾈ'!AG35</f>
        <v>0</v>
      </c>
    </row>
    <row r="41" spans="1:33" ht="25.5" customHeight="1" thickBot="1">
      <c r="A41" s="938" t="str">
        <f>'1-1省ｴﾈ'!A36</f>
        <v>削減率</v>
      </c>
      <c r="B41" s="939"/>
      <c r="C41" s="939"/>
      <c r="D41" s="939"/>
      <c r="E41" s="939"/>
      <c r="F41" s="939"/>
      <c r="G41" s="939"/>
      <c r="H41" s="939"/>
      <c r="I41" s="939"/>
      <c r="J41" s="939"/>
      <c r="K41" s="939"/>
      <c r="L41" s="939"/>
      <c r="M41" s="939"/>
      <c r="N41" s="940"/>
      <c r="O41" s="233" t="str">
        <f>'1-1省ｴﾈ'!O36</f>
        <v>(Ｂ)/(Ａ)</v>
      </c>
      <c r="P41" s="234"/>
      <c r="Q41" s="234"/>
      <c r="R41" s="234"/>
      <c r="S41" s="234"/>
      <c r="T41" s="234"/>
      <c r="U41" s="234"/>
      <c r="V41" s="1030" t="str">
        <f>'1-1省ｴﾈ'!V36</f>
        <v/>
      </c>
      <c r="W41" s="1030"/>
      <c r="X41" s="1030"/>
      <c r="Y41" s="1030"/>
      <c r="Z41" s="1030"/>
      <c r="AA41" s="1030"/>
      <c r="AB41" s="1030"/>
      <c r="AC41" s="235">
        <f>'1-1省ｴﾈ'!AC36</f>
        <v>0</v>
      </c>
      <c r="AD41" s="234" t="str">
        <f>'1-1省ｴﾈ'!AD36</f>
        <v>％</v>
      </c>
      <c r="AE41" s="235">
        <f>'1-1省ｴﾈ'!AE36</f>
        <v>0</v>
      </c>
      <c r="AF41" s="235">
        <f>'1-1省ｴﾈ'!AF36</f>
        <v>0</v>
      </c>
      <c r="AG41" s="236">
        <f>'1-1省ｴﾈ'!AG36</f>
        <v>0</v>
      </c>
    </row>
    <row r="42" spans="1:33" ht="18" customHeight="1">
      <c r="A42" s="13" t="str">
        <f>'1-1省ｴﾈ'!A37</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'1-1省ｴﾈ'!AF37</f>
        <v>0</v>
      </c>
      <c r="AG42" s="1">
        <f>'1-1省ｴﾈ'!AG37</f>
        <v>0</v>
      </c>
    </row>
    <row r="43" spans="1:33" ht="26.25" customHeight="1">
      <c r="A43" s="810" t="str">
        <f>'1-1省ｴﾈ'!A38</f>
        <v>※複数の事業所への導入の場合は、この様式には事業全体の内容を記載し、各事業所ごとの内容は別葉に記載してください。</v>
      </c>
      <c r="B43" s="810"/>
      <c r="C43" s="810"/>
      <c r="D43" s="810"/>
      <c r="E43" s="810"/>
      <c r="F43" s="810"/>
      <c r="G43" s="810"/>
      <c r="H43" s="810"/>
      <c r="I43" s="810"/>
      <c r="J43" s="810"/>
      <c r="K43" s="810"/>
      <c r="L43" s="810"/>
      <c r="M43" s="810"/>
      <c r="N43" s="810"/>
      <c r="O43" s="810"/>
      <c r="P43" s="810"/>
      <c r="Q43" s="810"/>
      <c r="R43" s="810"/>
      <c r="S43" s="810"/>
      <c r="T43" s="810"/>
      <c r="U43" s="810"/>
      <c r="V43" s="810"/>
      <c r="W43" s="810"/>
      <c r="X43" s="810"/>
      <c r="Y43" s="810"/>
      <c r="Z43" s="810"/>
      <c r="AA43" s="810"/>
      <c r="AB43" s="810"/>
      <c r="AC43" s="810"/>
      <c r="AD43" s="810"/>
      <c r="AE43" s="810"/>
      <c r="AF43" s="810"/>
      <c r="AG43" s="810"/>
    </row>
    <row r="44" spans="1:33" ht="25.5" customHeight="1">
      <c r="A44" s="13">
        <f>'1-1省ｴﾈ'!A39</f>
        <v>0</v>
      </c>
      <c r="B44" s="1">
        <f>'1-1省ｴﾈ'!B39</f>
        <v>0</v>
      </c>
      <c r="C44" s="5">
        <f>'1-1省ｴﾈ'!C39</f>
        <v>0</v>
      </c>
      <c r="D44" s="5">
        <f>'1-1省ｴﾈ'!D39</f>
        <v>0</v>
      </c>
      <c r="E44" s="5">
        <f>'1-1省ｴﾈ'!E39</f>
        <v>0</v>
      </c>
      <c r="F44" s="5">
        <f>'1-1省ｴﾈ'!F39</f>
        <v>0</v>
      </c>
      <c r="G44" s="5">
        <f>'1-1省ｴﾈ'!G39</f>
        <v>0</v>
      </c>
      <c r="H44" s="5">
        <f>'1-1省ｴﾈ'!H39</f>
        <v>0</v>
      </c>
      <c r="I44" s="5">
        <f>'1-1省ｴﾈ'!I39</f>
        <v>0</v>
      </c>
      <c r="J44" s="5">
        <f>'1-1省ｴﾈ'!J39</f>
        <v>0</v>
      </c>
      <c r="K44" s="5">
        <f>'1-1省ｴﾈ'!K39</f>
        <v>0</v>
      </c>
      <c r="L44" s="5">
        <f>'1-1省ｴﾈ'!L39</f>
        <v>0</v>
      </c>
      <c r="M44" s="5">
        <f>'1-1省ｴﾈ'!M39</f>
        <v>0</v>
      </c>
      <c r="N44" s="5">
        <f>'1-1省ｴﾈ'!N39</f>
        <v>0</v>
      </c>
      <c r="O44" s="5">
        <f>'1-1省ｴﾈ'!O39</f>
        <v>0</v>
      </c>
      <c r="P44" s="5">
        <f>'1-1省ｴﾈ'!P39</f>
        <v>0</v>
      </c>
      <c r="Q44" s="5">
        <f>'1-1省ｴﾈ'!Q39</f>
        <v>0</v>
      </c>
      <c r="R44" s="5">
        <f>'1-1省ｴﾈ'!R39</f>
        <v>0</v>
      </c>
      <c r="S44" s="5">
        <f>'1-1省ｴﾈ'!S39</f>
        <v>0</v>
      </c>
      <c r="T44" s="5">
        <f>'1-1省ｴﾈ'!T39</f>
        <v>0</v>
      </c>
      <c r="U44" s="5">
        <f>'1-1省ｴﾈ'!U39</f>
        <v>0</v>
      </c>
      <c r="V44" s="5">
        <f>'1-1省ｴﾈ'!V39</f>
        <v>0</v>
      </c>
      <c r="W44" s="5">
        <f>'1-1省ｴﾈ'!W39</f>
        <v>0</v>
      </c>
      <c r="X44" s="5">
        <f>'1-1省ｴﾈ'!X39</f>
        <v>0</v>
      </c>
      <c r="Y44" s="5">
        <f>'1-1省ｴﾈ'!Y39</f>
        <v>0</v>
      </c>
      <c r="Z44" s="5">
        <f>'1-1省ｴﾈ'!Z39</f>
        <v>0</v>
      </c>
      <c r="AA44" s="5">
        <f>'1-1省ｴﾈ'!AA39</f>
        <v>0</v>
      </c>
      <c r="AB44" s="5">
        <f>'1-1省ｴﾈ'!AB39</f>
        <v>0</v>
      </c>
      <c r="AC44" s="5">
        <f>'1-1省ｴﾈ'!AC39</f>
        <v>0</v>
      </c>
      <c r="AD44" s="5">
        <f>'1-1省ｴﾈ'!AD39</f>
        <v>0</v>
      </c>
      <c r="AE44" s="5">
        <f>'1-1省ｴﾈ'!AE39</f>
        <v>0</v>
      </c>
      <c r="AF44" s="5">
        <f>'1-1省ｴﾈ'!AF39</f>
        <v>0</v>
      </c>
      <c r="AG44" s="1">
        <f>'1-1省ｴﾈ'!AG39</f>
        <v>0</v>
      </c>
    </row>
    <row r="45" spans="1:33" ht="25.5" customHeight="1">
      <c r="A45" s="1" t="str">
        <f>'1-1省ｴﾈ'!A48</f>
        <v>５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'1-1省ｴﾈ'!A49</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20"/>
    </row>
    <row r="47" spans="1:33" ht="19.5" customHeight="1">
      <c r="A47" s="850" t="str">
        <f>'1-1省ｴﾈ'!A50</f>
        <v>区　分</v>
      </c>
      <c r="B47" s="851"/>
      <c r="C47" s="851"/>
      <c r="D47" s="851"/>
      <c r="E47" s="851"/>
      <c r="F47" s="851"/>
      <c r="G47" s="851"/>
      <c r="H47" s="851"/>
      <c r="I47" s="852"/>
      <c r="J47" s="1057" t="str">
        <f>'1-1省ｴﾈ'!J50</f>
        <v>予　算　額</v>
      </c>
      <c r="K47" s="851"/>
      <c r="L47" s="851"/>
      <c r="M47" s="851"/>
      <c r="N47" s="851"/>
      <c r="O47" s="851"/>
      <c r="P47" s="851"/>
      <c r="Q47" s="851"/>
      <c r="R47" s="852"/>
      <c r="S47" s="1057" t="str">
        <f>'1-1省ｴﾈ'!S50</f>
        <v>摘要（算出根拠等）</v>
      </c>
      <c r="T47" s="851"/>
      <c r="U47" s="851"/>
      <c r="V47" s="851"/>
      <c r="W47" s="851"/>
      <c r="X47" s="851"/>
      <c r="Y47" s="851"/>
      <c r="Z47" s="851"/>
      <c r="AA47" s="851"/>
      <c r="AB47" s="851"/>
      <c r="AC47" s="851"/>
      <c r="AD47" s="851"/>
      <c r="AE47" s="851"/>
      <c r="AF47" s="851"/>
      <c r="AG47" s="930"/>
    </row>
    <row r="48" spans="1:33" ht="19.5" customHeight="1">
      <c r="A48" s="212">
        <f>'1-1省ｴﾈ'!A51</f>
        <v>0</v>
      </c>
      <c r="B48" s="814" t="str">
        <f>'1-1省ｴﾈ'!B51</f>
        <v>自己資金</v>
      </c>
      <c r="C48" s="814"/>
      <c r="D48" s="814"/>
      <c r="E48" s="814"/>
      <c r="F48" s="814"/>
      <c r="G48" s="814"/>
      <c r="H48" s="814"/>
      <c r="I48" s="213">
        <f>'1-1省ｴﾈ'!I51</f>
        <v>0</v>
      </c>
      <c r="J48" s="1406">
        <f>'1-1省ｴﾈ'!J51</f>
        <v>0</v>
      </c>
      <c r="K48" s="1407"/>
      <c r="L48" s="1407"/>
      <c r="M48" s="1407"/>
      <c r="N48" s="1407"/>
      <c r="O48" s="1407"/>
      <c r="P48" s="1407"/>
      <c r="Q48" s="1407"/>
      <c r="R48" s="1408"/>
      <c r="S48" s="1625">
        <f>'1-1省ｴﾈ'!S51</f>
        <v>0</v>
      </c>
      <c r="T48" s="1626"/>
      <c r="U48" s="1626"/>
      <c r="V48" s="1626"/>
      <c r="W48" s="1626"/>
      <c r="X48" s="1626"/>
      <c r="Y48" s="1626"/>
      <c r="Z48" s="1626"/>
      <c r="AA48" s="1626"/>
      <c r="AB48" s="1626"/>
      <c r="AC48" s="1626"/>
      <c r="AD48" s="1626"/>
      <c r="AE48" s="1626"/>
      <c r="AF48" s="1626"/>
      <c r="AG48" s="1627"/>
    </row>
    <row r="49" spans="1:33" ht="19.5" customHeight="1">
      <c r="A49" s="212">
        <f>'1-1省ｴﾈ'!A52</f>
        <v>0</v>
      </c>
      <c r="B49" s="814" t="str">
        <f>'1-1省ｴﾈ'!B52</f>
        <v>借 入 金</v>
      </c>
      <c r="C49" s="814"/>
      <c r="D49" s="814"/>
      <c r="E49" s="814"/>
      <c r="F49" s="814"/>
      <c r="G49" s="814"/>
      <c r="H49" s="814"/>
      <c r="I49" s="213">
        <f>'1-1省ｴﾈ'!I52</f>
        <v>0</v>
      </c>
      <c r="J49" s="1406">
        <f>'1-1省ｴﾈ'!J52</f>
        <v>0</v>
      </c>
      <c r="K49" s="1407"/>
      <c r="L49" s="1407"/>
      <c r="M49" s="1407"/>
      <c r="N49" s="1407"/>
      <c r="O49" s="1407"/>
      <c r="P49" s="1407"/>
      <c r="Q49" s="1407"/>
      <c r="R49" s="1408"/>
      <c r="S49" s="1625">
        <f>'1-1省ｴﾈ'!S52</f>
        <v>0</v>
      </c>
      <c r="T49" s="1626"/>
      <c r="U49" s="1626"/>
      <c r="V49" s="1626"/>
      <c r="W49" s="1626"/>
      <c r="X49" s="1626"/>
      <c r="Y49" s="1626"/>
      <c r="Z49" s="1626"/>
      <c r="AA49" s="1626"/>
      <c r="AB49" s="1626"/>
      <c r="AC49" s="1626"/>
      <c r="AD49" s="1626"/>
      <c r="AE49" s="1626"/>
      <c r="AF49" s="1626"/>
      <c r="AG49" s="1627"/>
    </row>
    <row r="50" spans="1:33" ht="19.5" customHeight="1">
      <c r="A50" s="212">
        <f>'1-1省ｴﾈ'!A53</f>
        <v>0</v>
      </c>
      <c r="B50" s="814" t="str">
        <f>'1-1省ｴﾈ'!B53</f>
        <v>県補助金</v>
      </c>
      <c r="C50" s="814"/>
      <c r="D50" s="814"/>
      <c r="E50" s="814"/>
      <c r="F50" s="814"/>
      <c r="G50" s="814"/>
      <c r="H50" s="814"/>
      <c r="I50" s="213">
        <f>'1-1省ｴﾈ'!I53</f>
        <v>0</v>
      </c>
      <c r="J50" s="1045">
        <f>'1-1省ｴﾈ'!J53</f>
        <v>0</v>
      </c>
      <c r="K50" s="1046"/>
      <c r="L50" s="1046"/>
      <c r="M50" s="1046"/>
      <c r="N50" s="1046"/>
      <c r="O50" s="1046"/>
      <c r="P50" s="1046"/>
      <c r="Q50" s="1046"/>
      <c r="R50" s="1047"/>
      <c r="S50" s="1625">
        <f>'1-1省ｴﾈ'!S53</f>
        <v>0</v>
      </c>
      <c r="T50" s="1626"/>
      <c r="U50" s="1626"/>
      <c r="V50" s="1626"/>
      <c r="W50" s="1626"/>
      <c r="X50" s="1626"/>
      <c r="Y50" s="1626"/>
      <c r="Z50" s="1626"/>
      <c r="AA50" s="1626"/>
      <c r="AB50" s="1626"/>
      <c r="AC50" s="1626"/>
      <c r="AD50" s="1626"/>
      <c r="AE50" s="1626"/>
      <c r="AF50" s="1626"/>
      <c r="AG50" s="1627"/>
    </row>
    <row r="51" spans="1:33" ht="19.5" customHeight="1">
      <c r="A51" s="212">
        <f>'1-1省ｴﾈ'!A54</f>
        <v>0</v>
      </c>
      <c r="B51" s="814" t="str">
        <f>'1-1省ｴﾈ'!B54</f>
        <v>他の補助金</v>
      </c>
      <c r="C51" s="814"/>
      <c r="D51" s="814"/>
      <c r="E51" s="814"/>
      <c r="F51" s="814"/>
      <c r="G51" s="814"/>
      <c r="H51" s="814"/>
      <c r="I51" s="213">
        <f>'1-1省ｴﾈ'!I54</f>
        <v>0</v>
      </c>
      <c r="J51" s="1406">
        <f>'1-1省ｴﾈ'!J54</f>
        <v>0</v>
      </c>
      <c r="K51" s="1407"/>
      <c r="L51" s="1407"/>
      <c r="M51" s="1407"/>
      <c r="N51" s="1407"/>
      <c r="O51" s="1407"/>
      <c r="P51" s="1407"/>
      <c r="Q51" s="1407"/>
      <c r="R51" s="1408"/>
      <c r="S51" s="1625">
        <f>'1-1省ｴﾈ'!S54</f>
        <v>0</v>
      </c>
      <c r="T51" s="1626"/>
      <c r="U51" s="1626"/>
      <c r="V51" s="1626"/>
      <c r="W51" s="1626"/>
      <c r="X51" s="1626"/>
      <c r="Y51" s="1626"/>
      <c r="Z51" s="1626"/>
      <c r="AA51" s="1626"/>
      <c r="AB51" s="1626"/>
      <c r="AC51" s="1626"/>
      <c r="AD51" s="1626"/>
      <c r="AE51" s="1626"/>
      <c r="AF51" s="1626"/>
      <c r="AG51" s="1627"/>
    </row>
    <row r="52" spans="1:33" ht="19.5" customHeight="1">
      <c r="A52" s="212" t="e">
        <f>'1-1省ｴﾈ'!#REF!</f>
        <v>#REF!</v>
      </c>
      <c r="B52" s="814" t="e">
        <f>'1-1省ｴﾈ'!#REF!</f>
        <v>#REF!</v>
      </c>
      <c r="C52" s="814"/>
      <c r="D52" s="814"/>
      <c r="E52" s="814"/>
      <c r="F52" s="814"/>
      <c r="G52" s="814"/>
      <c r="H52" s="814"/>
      <c r="I52" s="213" t="e">
        <f>'1-1省ｴﾈ'!#REF!</f>
        <v>#REF!</v>
      </c>
      <c r="J52" s="1045" t="e">
        <f>'1-1省ｴﾈ'!#REF!</f>
        <v>#REF!</v>
      </c>
      <c r="K52" s="1046"/>
      <c r="L52" s="1046"/>
      <c r="M52" s="1046"/>
      <c r="N52" s="1046"/>
      <c r="O52" s="1046"/>
      <c r="P52" s="1046"/>
      <c r="Q52" s="1046"/>
      <c r="R52" s="1047"/>
      <c r="S52" s="1625" t="e">
        <f>'1-1省ｴﾈ'!#REF!</f>
        <v>#REF!</v>
      </c>
      <c r="T52" s="1626"/>
      <c r="U52" s="1626"/>
      <c r="V52" s="1626"/>
      <c r="W52" s="1626"/>
      <c r="X52" s="1626"/>
      <c r="Y52" s="1626"/>
      <c r="Z52" s="1626"/>
      <c r="AA52" s="1626"/>
      <c r="AB52" s="1626"/>
      <c r="AC52" s="1626"/>
      <c r="AD52" s="1626"/>
      <c r="AE52" s="1626"/>
      <c r="AF52" s="1626"/>
      <c r="AG52" s="1627"/>
    </row>
    <row r="53" spans="1:33" ht="19.5" customHeight="1" thickBot="1">
      <c r="A53" s="938" t="str">
        <f>'1-1省ｴﾈ'!A55</f>
        <v>計</v>
      </c>
      <c r="B53" s="939"/>
      <c r="C53" s="939"/>
      <c r="D53" s="939"/>
      <c r="E53" s="939"/>
      <c r="F53" s="939"/>
      <c r="G53" s="939"/>
      <c r="H53" s="939"/>
      <c r="I53" s="940"/>
      <c r="J53" s="1051">
        <f>'1-1省ｴﾈ'!J55</f>
        <v>0</v>
      </c>
      <c r="K53" s="1052"/>
      <c r="L53" s="1052"/>
      <c r="M53" s="1052"/>
      <c r="N53" s="1052"/>
      <c r="O53" s="1052"/>
      <c r="P53" s="1052"/>
      <c r="Q53" s="1052"/>
      <c r="R53" s="1053"/>
      <c r="S53" s="1628">
        <f>'1-1省ｴﾈ'!S55</f>
        <v>0</v>
      </c>
      <c r="T53" s="1629"/>
      <c r="U53" s="1629"/>
      <c r="V53" s="1629"/>
      <c r="W53" s="1629"/>
      <c r="X53" s="1629"/>
      <c r="Y53" s="1629"/>
      <c r="Z53" s="1629"/>
      <c r="AA53" s="1629"/>
      <c r="AB53" s="1629"/>
      <c r="AC53" s="1629"/>
      <c r="AD53" s="1629"/>
      <c r="AE53" s="1629"/>
      <c r="AF53" s="1629"/>
      <c r="AG53" s="1630"/>
    </row>
    <row r="54" spans="1:33" ht="7.5" customHeight="1">
      <c r="A54" s="1">
        <f>'1-1省ｴﾈ'!A56</f>
        <v>0</v>
      </c>
      <c r="B54" s="1">
        <f>'1-1省ｴﾈ'!B56</f>
        <v>0</v>
      </c>
      <c r="C54" s="1">
        <f>'1-1省ｴﾈ'!C56</f>
        <v>0</v>
      </c>
      <c r="D54" s="1">
        <f>'1-1省ｴﾈ'!D56</f>
        <v>0</v>
      </c>
      <c r="E54" s="1">
        <f>'1-1省ｴﾈ'!E56</f>
        <v>0</v>
      </c>
      <c r="F54" s="1">
        <f>'1-1省ｴﾈ'!F56</f>
        <v>0</v>
      </c>
      <c r="G54" s="1">
        <f>'1-1省ｴﾈ'!G56</f>
        <v>0</v>
      </c>
      <c r="H54" s="1">
        <f>'1-1省ｴﾈ'!H56</f>
        <v>0</v>
      </c>
      <c r="I54" s="1">
        <f>'1-1省ｴﾈ'!I56</f>
        <v>0</v>
      </c>
      <c r="J54" s="1">
        <f>'1-1省ｴﾈ'!J56</f>
        <v>0</v>
      </c>
      <c r="K54" s="1">
        <f>'1-1省ｴﾈ'!K56</f>
        <v>0</v>
      </c>
      <c r="L54" s="1">
        <f>'1-1省ｴﾈ'!L56</f>
        <v>0</v>
      </c>
      <c r="M54" s="1">
        <f>'1-1省ｴﾈ'!M56</f>
        <v>0</v>
      </c>
      <c r="N54" s="1">
        <f>'1-1省ｴﾈ'!N56</f>
        <v>0</v>
      </c>
      <c r="O54" s="1">
        <f>'1-1省ｴﾈ'!O56</f>
        <v>0</v>
      </c>
      <c r="P54" s="1">
        <f>'1-1省ｴﾈ'!P56</f>
        <v>0</v>
      </c>
      <c r="Q54" s="1">
        <f>'1-1省ｴﾈ'!Q56</f>
        <v>0</v>
      </c>
      <c r="R54" s="1">
        <f>'1-1省ｴﾈ'!R56</f>
        <v>0</v>
      </c>
      <c r="S54" s="1">
        <f>'1-1省ｴﾈ'!S56</f>
        <v>0</v>
      </c>
      <c r="T54" s="1">
        <f>'1-1省ｴﾈ'!T56</f>
        <v>0</v>
      </c>
      <c r="U54" s="1">
        <f>'1-1省ｴﾈ'!U56</f>
        <v>0</v>
      </c>
      <c r="V54" s="1">
        <f>'1-1省ｴﾈ'!V56</f>
        <v>0</v>
      </c>
      <c r="W54" s="1">
        <f>'1-1省ｴﾈ'!W56</f>
        <v>0</v>
      </c>
      <c r="X54" s="1">
        <f>'1-1省ｴﾈ'!X56</f>
        <v>0</v>
      </c>
      <c r="Y54" s="1">
        <f>'1-1省ｴﾈ'!Y56</f>
        <v>0</v>
      </c>
      <c r="Z54" s="1">
        <f>'1-1省ｴﾈ'!Z56</f>
        <v>0</v>
      </c>
      <c r="AA54" s="1">
        <f>'1-1省ｴﾈ'!AA56</f>
        <v>0</v>
      </c>
      <c r="AB54" s="1">
        <f>'1-1省ｴﾈ'!AB56</f>
        <v>0</v>
      </c>
      <c r="AC54" s="1">
        <f>'1-1省ｴﾈ'!AC56</f>
        <v>0</v>
      </c>
      <c r="AD54" s="1">
        <f>'1-1省ｴﾈ'!AD56</f>
        <v>0</v>
      </c>
      <c r="AE54" s="1">
        <f>'1-1省ｴﾈ'!AE56</f>
        <v>0</v>
      </c>
      <c r="AF54" s="1">
        <f>'1-1省ｴﾈ'!AF56</f>
        <v>0</v>
      </c>
      <c r="AG54" s="1">
        <f>'1-1省ｴﾈ'!AG56</f>
        <v>0</v>
      </c>
    </row>
    <row r="55" spans="1:33" ht="25.5" customHeight="1" thickBot="1">
      <c r="A55" s="1" t="str">
        <f>'1-1省ｴﾈ'!A57</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20"/>
    </row>
    <row r="56" spans="1:33" ht="19.5" customHeight="1">
      <c r="A56" s="931" t="str">
        <f>'1-1省ｴﾈ'!A58</f>
        <v>区　分</v>
      </c>
      <c r="B56" s="932"/>
      <c r="C56" s="932"/>
      <c r="D56" s="932"/>
      <c r="E56" s="932"/>
      <c r="F56" s="1057" t="str">
        <f>'1-1省ｴﾈ'!F58</f>
        <v>細目</v>
      </c>
      <c r="G56" s="851"/>
      <c r="H56" s="851"/>
      <c r="I56" s="851"/>
      <c r="J56" s="852"/>
      <c r="K56" s="932" t="str">
        <f>'1-1省ｴﾈ'!K58</f>
        <v>予算額</v>
      </c>
      <c r="L56" s="932"/>
      <c r="M56" s="932"/>
      <c r="N56" s="932"/>
      <c r="O56" s="932"/>
      <c r="P56" s="932"/>
      <c r="Q56" s="932"/>
      <c r="R56" s="932" t="str">
        <f>'1-1省ｴﾈ'!R58</f>
        <v>うち補助対象経費</v>
      </c>
      <c r="S56" s="932"/>
      <c r="T56" s="932"/>
      <c r="U56" s="932"/>
      <c r="V56" s="932"/>
      <c r="W56" s="932"/>
      <c r="X56" s="932"/>
      <c r="Y56" s="932" t="str">
        <f>'1-1省ｴﾈ'!Y58</f>
        <v>摘要（算出根拠等）</v>
      </c>
      <c r="Z56" s="932"/>
      <c r="AA56" s="932"/>
      <c r="AB56" s="932"/>
      <c r="AC56" s="932"/>
      <c r="AD56" s="932"/>
      <c r="AE56" s="932"/>
      <c r="AF56" s="932"/>
      <c r="AG56" s="1029"/>
    </row>
    <row r="57" spans="1:33" ht="19.5" customHeight="1">
      <c r="A57" s="1631">
        <f>'1-1省ｴﾈ'!A59</f>
        <v>0</v>
      </c>
      <c r="B57" s="1632"/>
      <c r="C57" s="1632"/>
      <c r="D57" s="1632"/>
      <c r="E57" s="1632"/>
      <c r="F57" s="1581">
        <f>'1-1省ｴﾈ'!F59</f>
        <v>0</v>
      </c>
      <c r="G57" s="1582"/>
      <c r="H57" s="1582"/>
      <c r="I57" s="1582"/>
      <c r="J57" s="1633"/>
      <c r="K57" s="1634">
        <f>'1-1省ｴﾈ'!K59</f>
        <v>0</v>
      </c>
      <c r="L57" s="1634"/>
      <c r="M57" s="1634"/>
      <c r="N57" s="1634"/>
      <c r="O57" s="1634"/>
      <c r="P57" s="1634"/>
      <c r="Q57" s="1634"/>
      <c r="R57" s="1634">
        <f>'1-1省ｴﾈ'!R59</f>
        <v>0</v>
      </c>
      <c r="S57" s="1634"/>
      <c r="T57" s="1634"/>
      <c r="U57" s="1634"/>
      <c r="V57" s="1634"/>
      <c r="W57" s="1634"/>
      <c r="X57" s="1634"/>
      <c r="Y57" s="1625">
        <f>'1-1省ｴﾈ'!Y59</f>
        <v>0</v>
      </c>
      <c r="Z57" s="1626"/>
      <c r="AA57" s="1626"/>
      <c r="AB57" s="1626"/>
      <c r="AC57" s="1626"/>
      <c r="AD57" s="1626"/>
      <c r="AE57" s="1626"/>
      <c r="AF57" s="1626"/>
      <c r="AG57" s="1627"/>
    </row>
    <row r="58" spans="1:33" ht="19.5" customHeight="1">
      <c r="A58" s="1631">
        <f>'1-1省ｴﾈ'!A60</f>
        <v>0</v>
      </c>
      <c r="B58" s="1632"/>
      <c r="C58" s="1632"/>
      <c r="D58" s="1632"/>
      <c r="E58" s="1632"/>
      <c r="F58" s="1581">
        <f>'1-1省ｴﾈ'!F60</f>
        <v>0</v>
      </c>
      <c r="G58" s="1582"/>
      <c r="H58" s="1582"/>
      <c r="I58" s="1582"/>
      <c r="J58" s="1633"/>
      <c r="K58" s="1634">
        <f>'1-1省ｴﾈ'!K60</f>
        <v>0</v>
      </c>
      <c r="L58" s="1634"/>
      <c r="M58" s="1634"/>
      <c r="N58" s="1634"/>
      <c r="O58" s="1634"/>
      <c r="P58" s="1634"/>
      <c r="Q58" s="1634"/>
      <c r="R58" s="1634">
        <f>'1-1省ｴﾈ'!R60</f>
        <v>0</v>
      </c>
      <c r="S58" s="1634"/>
      <c r="T58" s="1634"/>
      <c r="U58" s="1634"/>
      <c r="V58" s="1634"/>
      <c r="W58" s="1634"/>
      <c r="X58" s="1634"/>
      <c r="Y58" s="1635">
        <f>'1-1省ｴﾈ'!Y60</f>
        <v>0</v>
      </c>
      <c r="Z58" s="1635"/>
      <c r="AA58" s="1635"/>
      <c r="AB58" s="1635"/>
      <c r="AC58" s="1635"/>
      <c r="AD58" s="1635"/>
      <c r="AE58" s="1635"/>
      <c r="AF58" s="1635"/>
      <c r="AG58" s="1636"/>
    </row>
    <row r="59" spans="1:33" ht="19.5" customHeight="1">
      <c r="A59" s="1631">
        <f>'1-1省ｴﾈ'!A63</f>
        <v>0</v>
      </c>
      <c r="B59" s="1632"/>
      <c r="C59" s="1632"/>
      <c r="D59" s="1632"/>
      <c r="E59" s="1632"/>
      <c r="F59" s="1581">
        <f>'1-1省ｴﾈ'!F63</f>
        <v>0</v>
      </c>
      <c r="G59" s="1582"/>
      <c r="H59" s="1582"/>
      <c r="I59" s="1582"/>
      <c r="J59" s="1633"/>
      <c r="K59" s="1634">
        <f>'1-1省ｴﾈ'!K63</f>
        <v>0</v>
      </c>
      <c r="L59" s="1634"/>
      <c r="M59" s="1634"/>
      <c r="N59" s="1634"/>
      <c r="O59" s="1634"/>
      <c r="P59" s="1634"/>
      <c r="Q59" s="1634"/>
      <c r="R59" s="1634">
        <f>'1-1省ｴﾈ'!R63</f>
        <v>0</v>
      </c>
      <c r="S59" s="1634"/>
      <c r="T59" s="1634"/>
      <c r="U59" s="1634"/>
      <c r="V59" s="1634"/>
      <c r="W59" s="1634"/>
      <c r="X59" s="1634"/>
      <c r="Y59" s="1635">
        <f>'1-1省ｴﾈ'!Y63</f>
        <v>0</v>
      </c>
      <c r="Z59" s="1635"/>
      <c r="AA59" s="1635"/>
      <c r="AB59" s="1635"/>
      <c r="AC59" s="1635"/>
      <c r="AD59" s="1635"/>
      <c r="AE59" s="1635"/>
      <c r="AF59" s="1635"/>
      <c r="AG59" s="1636"/>
    </row>
    <row r="60" spans="1:33" ht="19.5" customHeight="1">
      <c r="A60" s="1631">
        <f>'1-1省ｴﾈ'!A64</f>
        <v>0</v>
      </c>
      <c r="B60" s="1632"/>
      <c r="C60" s="1632"/>
      <c r="D60" s="1632"/>
      <c r="E60" s="1632"/>
      <c r="F60" s="1581">
        <f>'1-1省ｴﾈ'!F64</f>
        <v>0</v>
      </c>
      <c r="G60" s="1582"/>
      <c r="H60" s="1582"/>
      <c r="I60" s="1582"/>
      <c r="J60" s="1633"/>
      <c r="K60" s="1634">
        <f>'1-1省ｴﾈ'!K64</f>
        <v>0</v>
      </c>
      <c r="L60" s="1634"/>
      <c r="M60" s="1634"/>
      <c r="N60" s="1634"/>
      <c r="O60" s="1634"/>
      <c r="P60" s="1634"/>
      <c r="Q60" s="1634"/>
      <c r="R60" s="1634">
        <f>'1-1省ｴﾈ'!R64</f>
        <v>0</v>
      </c>
      <c r="S60" s="1634"/>
      <c r="T60" s="1634"/>
      <c r="U60" s="1634"/>
      <c r="V60" s="1634"/>
      <c r="W60" s="1634"/>
      <c r="X60" s="1634"/>
      <c r="Y60" s="1635">
        <f>'1-1省ｴﾈ'!Y64</f>
        <v>0</v>
      </c>
      <c r="Z60" s="1635"/>
      <c r="AA60" s="1635"/>
      <c r="AB60" s="1635"/>
      <c r="AC60" s="1635"/>
      <c r="AD60" s="1635"/>
      <c r="AE60" s="1635"/>
      <c r="AF60" s="1635"/>
      <c r="AG60" s="1636"/>
    </row>
    <row r="61" spans="1:33" ht="19.5" customHeight="1" thickBot="1">
      <c r="A61" s="938" t="str">
        <f>'1-1省ｴﾈ'!A65</f>
        <v>計</v>
      </c>
      <c r="B61" s="939"/>
      <c r="C61" s="939"/>
      <c r="D61" s="939"/>
      <c r="E61" s="939"/>
      <c r="F61" s="939"/>
      <c r="G61" s="939"/>
      <c r="H61" s="939"/>
      <c r="I61" s="939"/>
      <c r="J61" s="940"/>
      <c r="K61" s="1398">
        <f>'1-1省ｴﾈ'!K65</f>
        <v>0</v>
      </c>
      <c r="L61" s="1398"/>
      <c r="M61" s="1398"/>
      <c r="N61" s="1398"/>
      <c r="O61" s="1398"/>
      <c r="P61" s="1398"/>
      <c r="Q61" s="1398"/>
      <c r="R61" s="1398">
        <f>'1-1省ｴﾈ'!R65</f>
        <v>0</v>
      </c>
      <c r="S61" s="1398"/>
      <c r="T61" s="1398"/>
      <c r="U61" s="1398"/>
      <c r="V61" s="1398"/>
      <c r="W61" s="1398"/>
      <c r="X61" s="1398"/>
      <c r="Y61" s="998">
        <f>'1-1省ｴﾈ'!Y65</f>
        <v>0</v>
      </c>
      <c r="Z61" s="998"/>
      <c r="AA61" s="998"/>
      <c r="AB61" s="998"/>
      <c r="AC61" s="998"/>
      <c r="AD61" s="998"/>
      <c r="AE61" s="998"/>
      <c r="AF61" s="998"/>
      <c r="AG61" s="999"/>
    </row>
    <row r="62" spans="1:33" ht="25.5" customHeight="1">
      <c r="A62" s="201">
        <f>'1-1省ｴﾈ'!A66</f>
        <v>0</v>
      </c>
      <c r="B62" s="201">
        <f>'1-1省ｴﾈ'!B66</f>
        <v>0</v>
      </c>
      <c r="C62" s="201">
        <f>'1-1省ｴﾈ'!C66</f>
        <v>0</v>
      </c>
      <c r="D62" s="201">
        <f>'1-1省ｴﾈ'!D66</f>
        <v>0</v>
      </c>
      <c r="E62" s="201">
        <f>'1-1省ｴﾈ'!E66</f>
        <v>0</v>
      </c>
      <c r="F62" s="201">
        <f>'1-1省ｴﾈ'!F66</f>
        <v>0</v>
      </c>
      <c r="G62" s="201">
        <f>'1-1省ｴﾈ'!G66</f>
        <v>0</v>
      </c>
      <c r="H62" s="201">
        <f>'1-1省ｴﾈ'!H66</f>
        <v>0</v>
      </c>
      <c r="I62" s="201">
        <f>'1-1省ｴﾈ'!I66</f>
        <v>0</v>
      </c>
      <c r="J62" s="201">
        <f>'1-1省ｴﾈ'!J66</f>
        <v>0</v>
      </c>
      <c r="K62" s="201">
        <f>'1-1省ｴﾈ'!K66</f>
        <v>0</v>
      </c>
      <c r="L62" s="201">
        <f>'1-1省ｴﾈ'!L66</f>
        <v>0</v>
      </c>
      <c r="M62" s="201">
        <f>'1-1省ｴﾈ'!M66</f>
        <v>0</v>
      </c>
      <c r="N62" s="201">
        <f>'1-1省ｴﾈ'!N66</f>
        <v>0</v>
      </c>
      <c r="O62" s="237">
        <f>'1-1省ｴﾈ'!O66</f>
        <v>0</v>
      </c>
      <c r="P62" s="237">
        <f>'1-1省ｴﾈ'!P66</f>
        <v>0</v>
      </c>
      <c r="Q62" s="237">
        <f>'1-1省ｴﾈ'!Q66</f>
        <v>0</v>
      </c>
      <c r="R62" s="237">
        <f>'1-1省ｴﾈ'!R66</f>
        <v>0</v>
      </c>
      <c r="S62" s="237">
        <f>'1-1省ｴﾈ'!S66</f>
        <v>0</v>
      </c>
      <c r="T62" s="237">
        <f>'1-1省ｴﾈ'!T66</f>
        <v>0</v>
      </c>
      <c r="U62" s="237">
        <f>'1-1省ｴﾈ'!U66</f>
        <v>0</v>
      </c>
      <c r="V62" s="237">
        <f>'1-1省ｴﾈ'!V66</f>
        <v>0</v>
      </c>
      <c r="W62" s="237">
        <f>'1-1省ｴﾈ'!W66</f>
        <v>0</v>
      </c>
      <c r="X62" s="237">
        <f>'1-1省ｴﾈ'!X66</f>
        <v>0</v>
      </c>
      <c r="Y62" s="1">
        <f>'1-1省ｴﾈ'!Y66</f>
        <v>0</v>
      </c>
      <c r="Z62" s="1">
        <f>'1-1省ｴﾈ'!Z66</f>
        <v>0</v>
      </c>
      <c r="AA62" s="1">
        <f>'1-1省ｴﾈ'!AA66</f>
        <v>0</v>
      </c>
      <c r="AB62" s="1">
        <f>'1-1省ｴﾈ'!AB66</f>
        <v>0</v>
      </c>
      <c r="AC62" s="1">
        <f>'1-1省ｴﾈ'!AC66</f>
        <v>0</v>
      </c>
      <c r="AD62" s="1">
        <f>'1-1省ｴﾈ'!AD66</f>
        <v>0</v>
      </c>
      <c r="AE62" s="1">
        <f>'1-1省ｴﾈ'!AE66</f>
        <v>0</v>
      </c>
      <c r="AF62" s="1">
        <f>'1-1省ｴﾈ'!AF66</f>
        <v>0</v>
      </c>
      <c r="AG62" s="1">
        <f>'1-1省ｴﾈ'!AG66</f>
        <v>0</v>
      </c>
    </row>
    <row r="63" spans="1:33" ht="25.5" customHeight="1" thickBot="1">
      <c r="A63" s="1" t="e">
        <f>'1-1省ｴﾈ'!#REF!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38" t="e">
        <f>'1-1省ｴﾈ'!#REF!</f>
        <v>#REF!</v>
      </c>
      <c r="B64" s="896" t="e">
        <f>'1-1省ｴﾈ'!#REF!</f>
        <v>#REF!</v>
      </c>
      <c r="C64" s="896"/>
      <c r="D64" s="896"/>
      <c r="E64" s="896"/>
      <c r="F64" s="896"/>
      <c r="G64" s="896"/>
      <c r="H64" s="896"/>
      <c r="I64" s="896"/>
      <c r="J64" s="896"/>
      <c r="K64" s="896"/>
      <c r="L64" s="239" t="e">
        <f>'1-1省ｴﾈ'!#REF!</f>
        <v>#REF!</v>
      </c>
      <c r="M64" s="1637" t="e">
        <f>'1-1省ｴﾈ'!#REF!</f>
        <v>#REF!</v>
      </c>
      <c r="N64" s="1638"/>
      <c r="O64" s="1638"/>
      <c r="P64" s="1638"/>
      <c r="Q64" s="1638"/>
      <c r="R64" s="1638"/>
      <c r="S64" s="1638"/>
      <c r="T64" s="1638"/>
      <c r="U64" s="1638"/>
      <c r="V64" s="1638"/>
      <c r="W64" s="1638"/>
      <c r="X64" s="1638"/>
      <c r="Y64" s="1638"/>
      <c r="Z64" s="1638"/>
      <c r="AA64" s="1638"/>
      <c r="AB64" s="1638"/>
      <c r="AC64" s="1638"/>
      <c r="AD64" s="1638"/>
      <c r="AE64" s="1638"/>
      <c r="AF64" s="1638"/>
      <c r="AG64" s="1639"/>
    </row>
    <row r="65" spans="1:33" ht="19.5" customHeight="1">
      <c r="A65" s="212" t="e">
        <f>'1-1省ｴﾈ'!#REF!</f>
        <v>#REF!</v>
      </c>
      <c r="B65" s="886" t="e">
        <f>'1-1省ｴﾈ'!#REF!</f>
        <v>#REF!</v>
      </c>
      <c r="C65" s="886"/>
      <c r="D65" s="886"/>
      <c r="E65" s="886"/>
      <c r="F65" s="886"/>
      <c r="G65" s="886"/>
      <c r="H65" s="886"/>
      <c r="I65" s="886"/>
      <c r="J65" s="886"/>
      <c r="K65" s="886"/>
      <c r="L65" s="218" t="e">
        <f>'1-1省ｴﾈ'!#REF!</f>
        <v>#REF!</v>
      </c>
      <c r="M65" s="1647" t="e">
        <f>'1-1省ｴﾈ'!#REF!</f>
        <v>#REF!</v>
      </c>
      <c r="N65" s="1648"/>
      <c r="O65" s="1648"/>
      <c r="P65" s="1648"/>
      <c r="Q65" s="1648"/>
      <c r="R65" s="1648"/>
      <c r="S65" s="1648"/>
      <c r="T65" s="1648"/>
      <c r="U65" s="1648"/>
      <c r="V65" s="1648"/>
      <c r="W65" s="1648"/>
      <c r="X65" s="1648"/>
      <c r="Y65" s="1648"/>
      <c r="Z65" s="1648"/>
      <c r="AA65" s="1648"/>
      <c r="AB65" s="1648"/>
      <c r="AC65" s="1648"/>
      <c r="AD65" s="1648"/>
      <c r="AE65" s="1648"/>
      <c r="AF65" s="1648"/>
      <c r="AG65" s="1649"/>
    </row>
    <row r="66" spans="1:33" ht="19.5" customHeight="1">
      <c r="A66" s="212" t="e">
        <f>'1-1省ｴﾈ'!#REF!</f>
        <v>#REF!</v>
      </c>
      <c r="B66" s="886" t="e">
        <f>'1-1省ｴﾈ'!#REF!</f>
        <v>#REF!</v>
      </c>
      <c r="C66" s="886"/>
      <c r="D66" s="886"/>
      <c r="E66" s="886"/>
      <c r="F66" s="886"/>
      <c r="G66" s="886"/>
      <c r="H66" s="886"/>
      <c r="I66" s="886"/>
      <c r="J66" s="886"/>
      <c r="K66" s="886"/>
      <c r="L66" s="218" t="e">
        <f>'1-1省ｴﾈ'!#REF!</f>
        <v>#REF!</v>
      </c>
      <c r="M66" s="261" t="e">
        <f>'1-1省ｴﾈ'!#REF!</f>
        <v>#REF!</v>
      </c>
      <c r="N66" s="255" t="e">
        <f>'1-1省ｴﾈ'!#REF!</f>
        <v>#REF!</v>
      </c>
      <c r="O66" s="259" t="e">
        <f>'1-1省ｴﾈ'!#REF!</f>
        <v>#REF!</v>
      </c>
      <c r="P66" s="259"/>
      <c r="Q66" s="259" t="e">
        <f>'1-1省ｴﾈ'!#REF!</f>
        <v>#REF!</v>
      </c>
      <c r="R66" s="259" t="e">
        <f>'1-1省ｴﾈ'!#REF!</f>
        <v>#REF!</v>
      </c>
      <c r="S66" s="255" t="e">
        <f>'1-1省ｴﾈ'!#REF!</f>
        <v>#REF!</v>
      </c>
      <c r="T66" s="1650" t="e">
        <f>'1-1省ｴﾈ'!#REF!</f>
        <v>#REF!</v>
      </c>
      <c r="U66" s="1651"/>
      <c r="V66" s="262" t="e">
        <f>'1-1省ｴﾈ'!#REF!</f>
        <v>#REF!</v>
      </c>
      <c r="W66" s="263"/>
      <c r="X66" s="264"/>
      <c r="Y66" s="264"/>
      <c r="Z66" s="264"/>
      <c r="AA66" s="264"/>
      <c r="AB66" s="264"/>
      <c r="AC66" s="259"/>
      <c r="AD66" s="259"/>
      <c r="AE66" s="259"/>
      <c r="AF66" s="259"/>
      <c r="AG66" s="260"/>
    </row>
    <row r="67" spans="1:33" ht="19.5" customHeight="1">
      <c r="A67" s="212" t="e">
        <f>'1-1省ｴﾈ'!#REF!</f>
        <v>#REF!</v>
      </c>
      <c r="B67" s="886" t="e">
        <f>'1-1省ｴﾈ'!#REF!</f>
        <v>#REF!</v>
      </c>
      <c r="C67" s="886"/>
      <c r="D67" s="886"/>
      <c r="E67" s="886"/>
      <c r="F67" s="886"/>
      <c r="G67" s="886"/>
      <c r="H67" s="886"/>
      <c r="I67" s="886"/>
      <c r="J67" s="886"/>
      <c r="K67" s="886"/>
      <c r="L67" s="218" t="e">
        <f>'1-1省ｴﾈ'!#REF!</f>
        <v>#REF!</v>
      </c>
      <c r="M67" s="1652" t="e">
        <f>'1-1省ｴﾈ'!#REF!</f>
        <v>#REF!</v>
      </c>
      <c r="N67" s="1653"/>
      <c r="O67" s="1653"/>
      <c r="P67" s="1653"/>
      <c r="Q67" s="1653"/>
      <c r="R67" s="1653"/>
      <c r="S67" s="1653"/>
      <c r="T67" s="1653"/>
      <c r="U67" s="1653"/>
      <c r="V67" s="1653"/>
      <c r="W67" s="1653"/>
      <c r="X67" s="1653"/>
      <c r="Y67" s="1653"/>
      <c r="Z67" s="1653"/>
      <c r="AA67" s="1653"/>
      <c r="AB67" s="1653"/>
      <c r="AC67" s="1653"/>
      <c r="AD67" s="1653"/>
      <c r="AE67" s="1653"/>
      <c r="AF67" s="1653"/>
      <c r="AG67" s="1654"/>
    </row>
    <row r="68" spans="1:33" ht="19.5" customHeight="1">
      <c r="A68" s="240" t="e">
        <f>'1-1省ｴﾈ'!#REF!</f>
        <v>#REF!</v>
      </c>
      <c r="B68" s="892" t="e">
        <f>'1-1省ｴﾈ'!#REF!</f>
        <v>#REF!</v>
      </c>
      <c r="C68" s="892"/>
      <c r="D68" s="892"/>
      <c r="E68" s="892"/>
      <c r="F68" s="892"/>
      <c r="G68" s="892"/>
      <c r="H68" s="892"/>
      <c r="I68" s="892"/>
      <c r="J68" s="892"/>
      <c r="K68" s="892"/>
      <c r="L68" s="241" t="e">
        <f>'1-1省ｴﾈ'!#REF!</f>
        <v>#REF!</v>
      </c>
      <c r="M68" s="1640" t="e">
        <f>'1-1省ｴﾈ'!#REF!</f>
        <v>#REF!</v>
      </c>
      <c r="N68" s="1641"/>
      <c r="O68" s="1641"/>
      <c r="P68" s="1641"/>
      <c r="Q68" s="1641"/>
      <c r="R68" s="1641"/>
      <c r="S68" s="1641"/>
      <c r="T68" s="1641"/>
      <c r="U68" s="1641"/>
      <c r="V68" s="1641"/>
      <c r="W68" s="1641"/>
      <c r="X68" s="1641"/>
      <c r="Y68" s="1641"/>
      <c r="Z68" s="1641"/>
      <c r="AA68" s="1641"/>
      <c r="AB68" s="1641"/>
      <c r="AC68" s="1641"/>
      <c r="AD68" s="1641"/>
      <c r="AE68" s="1641"/>
      <c r="AF68" s="1641"/>
      <c r="AG68" s="1642"/>
    </row>
    <row r="69" spans="1:33" ht="19.5" customHeight="1" thickBot="1">
      <c r="A69" s="242" t="e">
        <f>'1-1省ｴﾈ'!#REF!</f>
        <v>#REF!</v>
      </c>
      <c r="B69" s="882" t="e">
        <f>'1-1省ｴﾈ'!#REF!</f>
        <v>#REF!</v>
      </c>
      <c r="C69" s="882"/>
      <c r="D69" s="882"/>
      <c r="E69" s="882"/>
      <c r="F69" s="882"/>
      <c r="G69" s="882"/>
      <c r="H69" s="882"/>
      <c r="I69" s="882"/>
      <c r="J69" s="882"/>
      <c r="K69" s="882"/>
      <c r="L69" s="243" t="e">
        <f>'1-1省ｴﾈ'!#REF!</f>
        <v>#REF!</v>
      </c>
      <c r="M69" s="1643" t="e">
        <f>'1-1省ｴﾈ'!#REF!</f>
        <v>#REF!</v>
      </c>
      <c r="N69" s="1644"/>
      <c r="O69" s="1644"/>
      <c r="P69" s="1644"/>
      <c r="Q69" s="1644"/>
      <c r="R69" s="1644"/>
      <c r="S69" s="1644"/>
      <c r="T69" s="1644"/>
      <c r="U69" s="1644"/>
      <c r="V69" s="1644"/>
      <c r="W69" s="1644"/>
      <c r="X69" s="1644"/>
      <c r="Y69" s="1644"/>
      <c r="Z69" s="1644"/>
      <c r="AA69" s="1644"/>
      <c r="AB69" s="1644"/>
      <c r="AC69" s="1644"/>
      <c r="AD69" s="1644"/>
      <c r="AE69" s="1644"/>
      <c r="AF69" s="1644"/>
      <c r="AG69" s="1645"/>
    </row>
    <row r="70" spans="1:33" ht="9" customHeight="1"/>
    <row r="72" spans="1:33" ht="24.75" customHeight="1">
      <c r="A72" s="27" t="str">
        <f>'1-1省ｴﾈ'!A67</f>
        <v xml:space="preserve">６　添付書類 </v>
      </c>
    </row>
    <row r="73" spans="1:33" ht="45" customHeight="1">
      <c r="A73" s="27" t="e">
        <f>'1-1省ｴﾈ'!#REF!</f>
        <v>#REF!</v>
      </c>
      <c r="B73" s="1646">
        <f>'1-1省ｴﾈ'!A69</f>
        <v>0</v>
      </c>
      <c r="C73" s="1646"/>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row>
    <row r="74" spans="1:33" ht="45" customHeight="1">
      <c r="A74" s="27" t="e">
        <f>'1-1省ｴﾈ'!#REF!</f>
        <v>#REF!</v>
      </c>
      <c r="B74" s="1646"/>
      <c r="C74" s="1646"/>
      <c r="D74" s="1646"/>
      <c r="E74" s="1646"/>
      <c r="F74" s="1646"/>
      <c r="G74" s="1646"/>
      <c r="H74" s="1646"/>
      <c r="I74" s="164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row>
  </sheetData>
  <sheetProtection formatRows="0" insertRows="0" deleteRows="0" selectLockedCells="1"/>
  <mergeCells count="157">
    <mergeCell ref="B68:K68"/>
    <mergeCell ref="M68:AG68"/>
    <mergeCell ref="B69:K69"/>
    <mergeCell ref="M69:AG69"/>
    <mergeCell ref="B73:AF74"/>
    <mergeCell ref="B65:K65"/>
    <mergeCell ref="M65:AG65"/>
    <mergeCell ref="B66:K66"/>
    <mergeCell ref="T66:U66"/>
    <mergeCell ref="B67:K67"/>
    <mergeCell ref="M67:AG67"/>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A57:E57"/>
    <mergeCell ref="F57:J57"/>
    <mergeCell ref="K57:Q57"/>
    <mergeCell ref="R57:X57"/>
    <mergeCell ref="Y57:AG57"/>
    <mergeCell ref="A58:E58"/>
    <mergeCell ref="F58:J58"/>
    <mergeCell ref="K58:Q58"/>
    <mergeCell ref="R58:X58"/>
    <mergeCell ref="Y58:AG5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39:N39"/>
    <mergeCell ref="V39:AB39"/>
    <mergeCell ref="A40:N40"/>
    <mergeCell ref="V40:AB40"/>
    <mergeCell ref="A41:N41"/>
    <mergeCell ref="V41:AB41"/>
    <mergeCell ref="B34:K34"/>
    <mergeCell ref="M34:W34"/>
    <mergeCell ref="B35:K35"/>
    <mergeCell ref="M35:W35"/>
    <mergeCell ref="A38:N38"/>
    <mergeCell ref="O38:AG38"/>
    <mergeCell ref="P30:Q32"/>
    <mergeCell ref="R30:S32"/>
    <mergeCell ref="T30:U32"/>
    <mergeCell ref="V30:W32"/>
    <mergeCell ref="X30:Y32"/>
    <mergeCell ref="Z30:AA32"/>
    <mergeCell ref="D30:E32"/>
    <mergeCell ref="F30:G32"/>
    <mergeCell ref="H30:I32"/>
    <mergeCell ref="J30:K32"/>
    <mergeCell ref="L30:M32"/>
    <mergeCell ref="N30:O32"/>
    <mergeCell ref="P29:Q29"/>
    <mergeCell ref="R29:S29"/>
    <mergeCell ref="T29:U29"/>
    <mergeCell ref="V29:W29"/>
    <mergeCell ref="X29:Y29"/>
    <mergeCell ref="Z29:AA29"/>
    <mergeCell ref="D29:E29"/>
    <mergeCell ref="F29:G29"/>
    <mergeCell ref="H29:I29"/>
    <mergeCell ref="J29:K29"/>
    <mergeCell ref="L29:M29"/>
    <mergeCell ref="N29:O29"/>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A18:F21"/>
    <mergeCell ref="G18:L18"/>
    <mergeCell ref="M18:W18"/>
    <mergeCell ref="G19:L19"/>
    <mergeCell ref="M19:AG19"/>
    <mergeCell ref="AK19:AU20"/>
    <mergeCell ref="G20:L20"/>
    <mergeCell ref="M20:AG20"/>
    <mergeCell ref="G21:L21"/>
    <mergeCell ref="M21:AG21"/>
    <mergeCell ref="A13:B13"/>
    <mergeCell ref="B16:K16"/>
    <mergeCell ref="M16:AG16"/>
    <mergeCell ref="B17:K17"/>
    <mergeCell ref="N17:Q17"/>
    <mergeCell ref="R17:AG17"/>
    <mergeCell ref="A10:E10"/>
    <mergeCell ref="F10:P10"/>
    <mergeCell ref="Q10:U10"/>
    <mergeCell ref="V10:AG10"/>
    <mergeCell ref="A11:AG11"/>
    <mergeCell ref="A12:B12"/>
    <mergeCell ref="A8:E8"/>
    <mergeCell ref="F8:AG8"/>
    <mergeCell ref="A9:E9"/>
    <mergeCell ref="F9:P9"/>
    <mergeCell ref="Q9:U9"/>
    <mergeCell ref="V9:AG9"/>
    <mergeCell ref="A7:E7"/>
    <mergeCell ref="F7:L7"/>
    <mergeCell ref="M7:O7"/>
    <mergeCell ref="P7:T7"/>
    <mergeCell ref="U7:V7"/>
    <mergeCell ref="W7:AA7"/>
    <mergeCell ref="A2:AG2"/>
    <mergeCell ref="A4:E4"/>
    <mergeCell ref="F4:AG4"/>
    <mergeCell ref="A5:E5"/>
    <mergeCell ref="F5:AG5"/>
    <mergeCell ref="A6:E6"/>
    <mergeCell ref="G6:J6"/>
    <mergeCell ref="K6:AG6"/>
    <mergeCell ref="AB7:AF7"/>
  </mergeCells>
  <phoneticPr fontId="9"/>
  <conditionalFormatting sqref="V41:AB41">
    <cfRule type="containsErrors" dxfId="22"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25" defaultRowHeight="24.75" customHeight="1"/>
  <cols>
    <col min="1" max="9" width="3.125" style="1" customWidth="1"/>
    <col min="10" max="10" width="3.125" style="2" customWidth="1"/>
    <col min="11" max="33" width="3.125" style="1" customWidth="1"/>
    <col min="34" max="35" width="3.125" style="1"/>
    <col min="36" max="36" width="4.625" style="1" bestFit="1" customWidth="1"/>
    <col min="37" max="16384" width="3.125" style="1"/>
  </cols>
  <sheetData>
    <row r="1" spans="1:33" ht="25.5" customHeight="1">
      <c r="A1" s="1" t="s">
        <v>453</v>
      </c>
    </row>
    <row r="2" spans="1:33" ht="25.5" customHeight="1">
      <c r="A2" s="827" t="str">
        <f>'1-1発電'!A2</f>
        <v>事 業 計 画 書</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3" ht="25.5" customHeight="1" thickBot="1">
      <c r="A3" s="6" t="e">
        <f>'1-1発電'!#REF!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828" t="e">
        <f>'1-1発電'!#REF!</f>
        <v>#REF!</v>
      </c>
      <c r="B4" s="829"/>
      <c r="C4" s="829"/>
      <c r="D4" s="829"/>
      <c r="E4" s="830"/>
      <c r="F4" s="1655" t="e">
        <f>'1-1発電'!#REF!</f>
        <v>#REF!</v>
      </c>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7"/>
    </row>
    <row r="5" spans="1:33" ht="25.5" customHeight="1">
      <c r="A5" s="813" t="e">
        <f>'1-1発電'!#REF!</f>
        <v>#REF!</v>
      </c>
      <c r="B5" s="814"/>
      <c r="C5" s="814"/>
      <c r="D5" s="814"/>
      <c r="E5" s="815"/>
      <c r="F5" s="1658" t="e">
        <f>'1-1発電'!#REF!</f>
        <v>#REF!</v>
      </c>
      <c r="G5" s="1659"/>
      <c r="H5" s="1659"/>
      <c r="I5" s="1659"/>
      <c r="J5" s="1659"/>
      <c r="K5" s="1659"/>
      <c r="L5" s="1659"/>
      <c r="M5" s="1659"/>
      <c r="N5" s="1659"/>
      <c r="O5" s="1659"/>
      <c r="P5" s="1659"/>
      <c r="Q5" s="1659"/>
      <c r="R5" s="1659"/>
      <c r="S5" s="1659"/>
      <c r="T5" s="1659"/>
      <c r="U5" s="1659"/>
      <c r="V5" s="1659"/>
      <c r="W5" s="1659"/>
      <c r="X5" s="1659"/>
      <c r="Y5" s="1659"/>
      <c r="Z5" s="1659"/>
      <c r="AA5" s="1659"/>
      <c r="AB5" s="1659"/>
      <c r="AC5" s="1659"/>
      <c r="AD5" s="1659"/>
      <c r="AE5" s="1659"/>
      <c r="AF5" s="1659"/>
      <c r="AG5" s="1660"/>
    </row>
    <row r="6" spans="1:33" ht="28.5" customHeight="1">
      <c r="A6" s="813" t="e">
        <f>'1-1発電'!#REF!</f>
        <v>#REF!</v>
      </c>
      <c r="B6" s="814"/>
      <c r="C6" s="814"/>
      <c r="D6" s="814"/>
      <c r="E6" s="815"/>
      <c r="F6" s="1661" t="e">
        <f>'1-1発電'!#REF!</f>
        <v>#REF!</v>
      </c>
      <c r="G6" s="1383"/>
      <c r="H6" s="228" t="e">
        <f>'1-1発電'!#REF!</f>
        <v>#REF!</v>
      </c>
      <c r="I6" s="1659" t="e">
        <f>'1-1発電'!#REF!</f>
        <v>#REF!</v>
      </c>
      <c r="J6" s="1659"/>
      <c r="K6" s="1659"/>
      <c r="L6" s="1659"/>
      <c r="M6" s="1659"/>
      <c r="N6" s="1659"/>
      <c r="O6" s="1659"/>
      <c r="P6" s="1659"/>
      <c r="Q6" s="1659"/>
      <c r="R6" s="408" t="e">
        <f>'1-1発電'!#REF!</f>
        <v>#REF!</v>
      </c>
      <c r="S6" s="1659" t="e">
        <f>'1-1発電'!#REF!</f>
        <v>#REF!</v>
      </c>
      <c r="T6" s="1659"/>
      <c r="U6" s="1659"/>
      <c r="V6" s="1659"/>
      <c r="W6" s="1659"/>
      <c r="X6" s="1659"/>
      <c r="Y6" s="1659"/>
      <c r="Z6" s="1659"/>
      <c r="AA6" s="1659"/>
      <c r="AB6" s="1659"/>
      <c r="AC6" s="1659"/>
      <c r="AD6" s="1659"/>
      <c r="AE6" s="1659"/>
      <c r="AF6" s="1659"/>
      <c r="AG6" s="1660"/>
    </row>
    <row r="7" spans="1:33" ht="25.5" customHeight="1">
      <c r="A7" s="813" t="e">
        <f>'1-1発電'!#REF!</f>
        <v>#REF!</v>
      </c>
      <c r="B7" s="814"/>
      <c r="C7" s="814"/>
      <c r="D7" s="814"/>
      <c r="E7" s="815"/>
      <c r="F7" s="1663" t="e">
        <f>'1-1発電'!#REF!</f>
        <v>#REF!</v>
      </c>
      <c r="G7" s="1664"/>
      <c r="H7" s="1664"/>
      <c r="I7" s="1664"/>
      <c r="J7" s="1664"/>
      <c r="K7" s="1664"/>
      <c r="L7" s="1664"/>
      <c r="M7" s="1665"/>
      <c r="N7" s="839" t="e">
        <f>'1-1発電'!#REF!</f>
        <v>#REF!</v>
      </c>
      <c r="O7" s="814"/>
      <c r="P7" s="814"/>
      <c r="Q7" s="815"/>
      <c r="R7" s="1666" t="e">
        <f>'1-1発電'!#REF!</f>
        <v>#REF!</v>
      </c>
      <c r="S7" s="1667"/>
      <c r="T7" s="1667"/>
      <c r="U7" s="1667"/>
      <c r="V7" s="381" t="e">
        <f>'1-1発電'!#REF!</f>
        <v>#REF!</v>
      </c>
      <c r="W7" s="381" t="e">
        <f>'1-1発電'!#REF!</f>
        <v>#REF!</v>
      </c>
      <c r="X7" s="1668" t="e">
        <f>'1-1発電'!#REF!</f>
        <v>#REF!</v>
      </c>
      <c r="Y7" s="1669"/>
      <c r="Z7" s="1669"/>
      <c r="AA7" s="1669"/>
      <c r="AB7" s="1670"/>
      <c r="AC7" s="1671" t="e">
        <f>'1-1発電'!#REF!</f>
        <v>#REF!</v>
      </c>
      <c r="AD7" s="1672"/>
      <c r="AE7" s="1672"/>
      <c r="AF7" s="1672"/>
      <c r="AG7" s="203" t="e">
        <f>'1-1発電'!#REF!</f>
        <v>#REF!</v>
      </c>
    </row>
    <row r="8" spans="1:33" ht="25.5" customHeight="1">
      <c r="A8" s="813" t="e">
        <f>'1-1発電'!#REF!</f>
        <v>#REF!</v>
      </c>
      <c r="B8" s="814"/>
      <c r="C8" s="814"/>
      <c r="D8" s="814"/>
      <c r="E8" s="815"/>
      <c r="F8" s="1658" t="e">
        <f>'1-1発電'!#REF!</f>
        <v>#REF!</v>
      </c>
      <c r="G8" s="1659"/>
      <c r="H8" s="1659"/>
      <c r="I8" s="1659"/>
      <c r="J8" s="1659"/>
      <c r="K8" s="1659"/>
      <c r="L8" s="1659"/>
      <c r="M8" s="1659"/>
      <c r="N8" s="1659"/>
      <c r="O8" s="1659"/>
      <c r="P8" s="1659"/>
      <c r="Q8" s="1659"/>
      <c r="R8" s="1659"/>
      <c r="S8" s="1659"/>
      <c r="T8" s="1659"/>
      <c r="U8" s="1659"/>
      <c r="V8" s="1659"/>
      <c r="W8" s="1659"/>
      <c r="X8" s="1659"/>
      <c r="Y8" s="1659"/>
      <c r="Z8" s="1659"/>
      <c r="AA8" s="1659"/>
      <c r="AB8" s="1659"/>
      <c r="AC8" s="1659"/>
      <c r="AD8" s="1659"/>
      <c r="AE8" s="1659"/>
      <c r="AF8" s="1659"/>
      <c r="AG8" s="1660"/>
    </row>
    <row r="9" spans="1:33" ht="25.5" customHeight="1">
      <c r="A9" s="1566" t="e">
        <f>'1-1発電'!#REF!</f>
        <v>#REF!</v>
      </c>
      <c r="B9" s="1383"/>
      <c r="C9" s="1383"/>
      <c r="D9" s="1383"/>
      <c r="E9" s="1384"/>
      <c r="F9" s="1658" t="e">
        <f>'1-1発電'!#REF!</f>
        <v>#REF!</v>
      </c>
      <c r="G9" s="1659"/>
      <c r="H9" s="1659"/>
      <c r="I9" s="1659"/>
      <c r="J9" s="1659"/>
      <c r="K9" s="1659"/>
      <c r="L9" s="1659"/>
      <c r="M9" s="1659"/>
      <c r="N9" s="1659"/>
      <c r="O9" s="1659"/>
      <c r="P9" s="1662"/>
      <c r="Q9" s="839" t="e">
        <f>'1-1発電'!#REF!</f>
        <v>#REF!</v>
      </c>
      <c r="R9" s="814"/>
      <c r="S9" s="814"/>
      <c r="T9" s="814"/>
      <c r="U9" s="815"/>
      <c r="V9" s="1658" t="e">
        <f>'1-1発電'!#REF!</f>
        <v>#REF!</v>
      </c>
      <c r="W9" s="1659"/>
      <c r="X9" s="1659"/>
      <c r="Y9" s="1659"/>
      <c r="Z9" s="1659"/>
      <c r="AA9" s="1659"/>
      <c r="AB9" s="1659"/>
      <c r="AC9" s="1659"/>
      <c r="AD9" s="1659"/>
      <c r="AE9" s="1659"/>
      <c r="AF9" s="1659"/>
      <c r="AG9" s="1660"/>
    </row>
    <row r="10" spans="1:33" ht="25.5" customHeight="1">
      <c r="A10" s="813" t="e">
        <f>'1-1発電'!#REF!</f>
        <v>#REF!</v>
      </c>
      <c r="B10" s="814"/>
      <c r="C10" s="814"/>
      <c r="D10" s="814"/>
      <c r="E10" s="815"/>
      <c r="F10" s="1658" t="e">
        <f>'1-1発電'!#REF!</f>
        <v>#REF!</v>
      </c>
      <c r="G10" s="1659"/>
      <c r="H10" s="1659"/>
      <c r="I10" s="1659"/>
      <c r="J10" s="1659"/>
      <c r="K10" s="1659"/>
      <c r="L10" s="1659"/>
      <c r="M10" s="1659"/>
      <c r="N10" s="1659"/>
      <c r="O10" s="1659"/>
      <c r="P10" s="1662"/>
      <c r="Q10" s="839" t="e">
        <f>'1-1発電'!#REF!</f>
        <v>#REF!</v>
      </c>
      <c r="R10" s="814"/>
      <c r="S10" s="814"/>
      <c r="T10" s="814"/>
      <c r="U10" s="815"/>
      <c r="V10" s="1658" t="e">
        <f>'1-1発電'!#REF!</f>
        <v>#REF!</v>
      </c>
      <c r="W10" s="1659"/>
      <c r="X10" s="1659"/>
      <c r="Y10" s="1659"/>
      <c r="Z10" s="1659"/>
      <c r="AA10" s="1659"/>
      <c r="AB10" s="1659"/>
      <c r="AC10" s="1659"/>
      <c r="AD10" s="1659"/>
      <c r="AE10" s="1659"/>
      <c r="AF10" s="1659"/>
      <c r="AG10" s="1660"/>
    </row>
    <row r="11" spans="1:33" ht="25.5" customHeight="1" thickBot="1">
      <c r="A11" s="938" t="e">
        <f>'1-1発電'!#REF!</f>
        <v>#REF!</v>
      </c>
      <c r="B11" s="939"/>
      <c r="C11" s="939"/>
      <c r="D11" s="939"/>
      <c r="E11" s="940"/>
      <c r="F11" s="1683" t="e">
        <f>'1-1発電'!#REF!</f>
        <v>#REF!</v>
      </c>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4"/>
      <c r="AE11" s="1684"/>
      <c r="AF11" s="1684"/>
      <c r="AG11" s="1685"/>
    </row>
    <row r="12" spans="1:33" ht="15.75" customHeight="1">
      <c r="A12" s="345" t="e">
        <f>'1-1発電'!#REF!</f>
        <v>#REF!</v>
      </c>
      <c r="B12" s="1" t="e">
        <f>'1-1発電'!#REF!</f>
        <v>#REF!</v>
      </c>
      <c r="C12" s="1" t="e">
        <f>'1-1発電'!#REF!</f>
        <v>#REF!</v>
      </c>
      <c r="D12" s="1" t="e">
        <f>'1-1発電'!#REF!</f>
        <v>#REF!</v>
      </c>
      <c r="E12" s="1" t="e">
        <f>'1-1発電'!#REF!</f>
        <v>#REF!</v>
      </c>
      <c r="F12" s="1" t="e">
        <f>'1-1発電'!#REF!</f>
        <v>#REF!</v>
      </c>
      <c r="G12" s="1" t="e">
        <f>'1-1発電'!#REF!</f>
        <v>#REF!</v>
      </c>
      <c r="H12" s="1" t="e">
        <f>'1-1発電'!#REF!</f>
        <v>#REF!</v>
      </c>
      <c r="I12" s="1" t="e">
        <f>'1-1発電'!#REF!</f>
        <v>#REF!</v>
      </c>
      <c r="J12" s="9" t="e">
        <f>'1-1発電'!#REF!</f>
        <v>#REF!</v>
      </c>
      <c r="K12" s="1" t="e">
        <f>'1-1発電'!#REF!</f>
        <v>#REF!</v>
      </c>
      <c r="L12" s="1" t="e">
        <f>'1-1発電'!#REF!</f>
        <v>#REF!</v>
      </c>
      <c r="M12" s="1" t="e">
        <f>'1-1発電'!#REF!</f>
        <v>#REF!</v>
      </c>
      <c r="N12" s="1" t="e">
        <f>'1-1発電'!#REF!</f>
        <v>#REF!</v>
      </c>
      <c r="O12" s="1" t="e">
        <f>'1-1発電'!#REF!</f>
        <v>#REF!</v>
      </c>
      <c r="P12" s="1" t="e">
        <f>'1-1発電'!#REF!</f>
        <v>#REF!</v>
      </c>
      <c r="Q12" s="1" t="e">
        <f>'1-1発電'!#REF!</f>
        <v>#REF!</v>
      </c>
      <c r="R12" s="1" t="e">
        <f>'1-1発電'!#REF!</f>
        <v>#REF!</v>
      </c>
      <c r="S12" s="1" t="e">
        <f>'1-1発電'!#REF!</f>
        <v>#REF!</v>
      </c>
      <c r="T12" s="1" t="e">
        <f>'1-1発電'!#REF!</f>
        <v>#REF!</v>
      </c>
      <c r="U12" s="1" t="e">
        <f>'1-1発電'!#REF!</f>
        <v>#REF!</v>
      </c>
      <c r="V12" s="21" t="e">
        <f>'1-1発電'!#REF!</f>
        <v>#REF!</v>
      </c>
      <c r="W12" s="21" t="e">
        <f>'1-1発電'!#REF!</f>
        <v>#REF!</v>
      </c>
      <c r="X12" s="21" t="e">
        <f>'1-1発電'!#REF!</f>
        <v>#REF!</v>
      </c>
      <c r="Y12" s="21" t="e">
        <f>'1-1発電'!#REF!</f>
        <v>#REF!</v>
      </c>
      <c r="Z12" s="21" t="e">
        <f>'1-1発電'!#REF!</f>
        <v>#REF!</v>
      </c>
      <c r="AA12" s="21" t="e">
        <f>'1-1発電'!#REF!</f>
        <v>#REF!</v>
      </c>
      <c r="AB12" s="21" t="e">
        <f>'1-1発電'!#REF!</f>
        <v>#REF!</v>
      </c>
      <c r="AC12" s="21" t="e">
        <f>'1-1発電'!#REF!</f>
        <v>#REF!</v>
      </c>
      <c r="AD12" s="21" t="e">
        <f>'1-1発電'!#REF!</f>
        <v>#REF!</v>
      </c>
      <c r="AE12" s="21" t="e">
        <f>'1-1発電'!#REF!</f>
        <v>#REF!</v>
      </c>
      <c r="AF12" s="21" t="e">
        <f>'1-1発電'!#REF!</f>
        <v>#REF!</v>
      </c>
      <c r="AG12" s="422" t="e">
        <f>'1-1発電'!#REF!</f>
        <v>#REF!</v>
      </c>
    </row>
    <row r="13" spans="1:33" ht="25.5" customHeight="1" thickBot="1">
      <c r="A13" s="206" t="e">
        <f>'1-1発電'!#REF!</f>
        <v>#REF!</v>
      </c>
      <c r="J13" s="380"/>
      <c r="V13" s="21"/>
      <c r="W13" s="21"/>
      <c r="X13" s="21"/>
      <c r="Y13" s="21"/>
      <c r="Z13" s="21"/>
      <c r="AA13" s="21"/>
      <c r="AB13" s="21"/>
      <c r="AC13" s="21"/>
      <c r="AD13" s="21"/>
      <c r="AE13" s="21"/>
      <c r="AF13" s="21"/>
      <c r="AG13" s="208"/>
    </row>
    <row r="14" spans="1:33" ht="25.5" customHeight="1">
      <c r="A14" s="1337" t="e">
        <f>'1-1発電'!#REF!</f>
        <v>#REF!</v>
      </c>
      <c r="B14" s="1338"/>
      <c r="C14" s="1338"/>
      <c r="D14" s="1338"/>
      <c r="E14" s="1338"/>
      <c r="F14" s="1338"/>
      <c r="G14" s="1338"/>
      <c r="H14" s="1338"/>
      <c r="I14" s="1338"/>
      <c r="J14" s="1338"/>
      <c r="K14" s="275" t="e">
        <f>'1-1発電'!#REF!</f>
        <v>#REF!</v>
      </c>
      <c r="L14" s="275" t="e">
        <f>'1-1発電'!#REF!</f>
        <v>#REF!</v>
      </c>
      <c r="M14" s="275" t="e">
        <f>'1-1発電'!#REF!</f>
        <v>#REF!</v>
      </c>
      <c r="N14" s="275" t="e">
        <f>'1-1発電'!#REF!</f>
        <v>#REF!</v>
      </c>
      <c r="O14" s="275" t="e">
        <f>'1-1発電'!#REF!</f>
        <v>#REF!</v>
      </c>
      <c r="P14" s="275" t="e">
        <f>'1-1発電'!#REF!</f>
        <v>#REF!</v>
      </c>
      <c r="Q14" s="275" t="e">
        <f>'1-1発電'!#REF!</f>
        <v>#REF!</v>
      </c>
      <c r="R14" s="275" t="e">
        <f>'1-1発電'!#REF!</f>
        <v>#REF!</v>
      </c>
      <c r="S14" s="275" t="e">
        <f>'1-1発電'!#REF!</f>
        <v>#REF!</v>
      </c>
      <c r="T14" s="275" t="e">
        <f>'1-1発電'!#REF!</f>
        <v>#REF!</v>
      </c>
      <c r="U14" s="275" t="e">
        <f>'1-1発電'!#REF!</f>
        <v>#REF!</v>
      </c>
      <c r="V14" s="379" t="e">
        <f>'1-1発電'!#REF!</f>
        <v>#REF!</v>
      </c>
      <c r="W14" s="379" t="e">
        <f>'1-1発電'!#REF!</f>
        <v>#REF!</v>
      </c>
      <c r="X14" s="379" t="e">
        <f>'1-1発電'!#REF!</f>
        <v>#REF!</v>
      </c>
      <c r="Y14" s="379" t="e">
        <f>'1-1発電'!#REF!</f>
        <v>#REF!</v>
      </c>
      <c r="Z14" s="379" t="e">
        <f>'1-1発電'!#REF!</f>
        <v>#REF!</v>
      </c>
      <c r="AA14" s="379" t="e">
        <f>'1-1発電'!#REF!</f>
        <v>#REF!</v>
      </c>
      <c r="AB14" s="379" t="e">
        <f>'1-1発電'!#REF!</f>
        <v>#REF!</v>
      </c>
      <c r="AC14" s="379" t="e">
        <f>'1-1発電'!#REF!</f>
        <v>#REF!</v>
      </c>
      <c r="AD14" s="379" t="e">
        <f>'1-1発電'!#REF!</f>
        <v>#REF!</v>
      </c>
      <c r="AE14" s="379" t="e">
        <f>'1-1発電'!#REF!</f>
        <v>#REF!</v>
      </c>
      <c r="AF14" s="379" t="e">
        <f>'1-1発電'!#REF!</f>
        <v>#REF!</v>
      </c>
      <c r="AG14" s="378" t="e">
        <f>'1-1発電'!#REF!</f>
        <v>#REF!</v>
      </c>
    </row>
    <row r="15" spans="1:33" ht="25.5" customHeight="1">
      <c r="A15" s="212">
        <f>'1-1発電'!A7</f>
        <v>0</v>
      </c>
      <c r="B15" s="1022" t="str">
        <f>'1-1発電'!B7</f>
        <v>所在地</v>
      </c>
      <c r="C15" s="1022"/>
      <c r="D15" s="1022"/>
      <c r="E15" s="1022"/>
      <c r="F15" s="1022"/>
      <c r="G15" s="1022"/>
      <c r="H15" s="1022"/>
      <c r="I15" s="1022"/>
      <c r="J15" s="1022"/>
      <c r="K15" s="213">
        <f>'1-1発電'!K7</f>
        <v>0</v>
      </c>
      <c r="L15" s="1658" t="str">
        <f>'1-1発電'!L7</f>
        <v>〒</v>
      </c>
      <c r="M15" s="1659"/>
      <c r="N15" s="1659"/>
      <c r="O15" s="1659"/>
      <c r="P15" s="1659"/>
      <c r="Q15" s="1659"/>
      <c r="R15" s="1659"/>
      <c r="S15" s="1659"/>
      <c r="T15" s="1659"/>
      <c r="U15" s="1659"/>
      <c r="V15" s="1659"/>
      <c r="W15" s="1659"/>
      <c r="X15" s="1659"/>
      <c r="Y15" s="1659"/>
      <c r="Z15" s="1659"/>
      <c r="AA15" s="1659"/>
      <c r="AB15" s="1659"/>
      <c r="AC15" s="1659"/>
      <c r="AD15" s="1659"/>
      <c r="AE15" s="1659"/>
      <c r="AF15" s="1659"/>
      <c r="AG15" s="1660"/>
    </row>
    <row r="16" spans="1:33" ht="25.5" customHeight="1">
      <c r="A16" s="269">
        <f>'1-1発電'!A10</f>
        <v>0</v>
      </c>
      <c r="B16" s="1295" t="str">
        <f>'1-1発電'!B10</f>
        <v>土地所有者</v>
      </c>
      <c r="C16" s="1295"/>
      <c r="D16" s="1295"/>
      <c r="E16" s="1295"/>
      <c r="F16" s="1295"/>
      <c r="G16" s="1295"/>
      <c r="H16" s="1295"/>
      <c r="I16" s="1295"/>
      <c r="J16" s="1295"/>
      <c r="K16" s="377">
        <f>'1-1発電'!K10</f>
        <v>0</v>
      </c>
      <c r="L16" s="1673">
        <f>'1-1発電'!L10</f>
        <v>0</v>
      </c>
      <c r="M16" s="1674"/>
      <c r="N16" s="376" t="str">
        <f>'1-1発電'!N10</f>
        <v>申請者と土地所有者が同一</v>
      </c>
      <c r="O16" s="376"/>
      <c r="P16" s="228"/>
      <c r="Q16" s="228"/>
      <c r="R16" s="228"/>
      <c r="S16" s="228"/>
      <c r="T16" s="228"/>
      <c r="U16" s="228"/>
      <c r="V16" s="313"/>
      <c r="W16" s="313"/>
      <c r="X16" s="313"/>
      <c r="Y16" s="313"/>
      <c r="Z16" s="313"/>
      <c r="AA16" s="313"/>
      <c r="AB16" s="313"/>
      <c r="AC16" s="313"/>
      <c r="AD16" s="375"/>
      <c r="AE16" s="228"/>
      <c r="AF16" s="375"/>
      <c r="AG16" s="374"/>
    </row>
    <row r="17" spans="1:35" ht="25.5" customHeight="1">
      <c r="A17" s="323">
        <f>'1-1発電'!A11</f>
        <v>0</v>
      </c>
      <c r="B17" s="1296"/>
      <c r="C17" s="1296"/>
      <c r="D17" s="1296"/>
      <c r="E17" s="1296"/>
      <c r="F17" s="1296"/>
      <c r="G17" s="1296"/>
      <c r="H17" s="1296"/>
      <c r="I17" s="1296"/>
      <c r="J17" s="1296"/>
      <c r="K17" s="371">
        <f>'1-1発電'!K11</f>
        <v>0</v>
      </c>
      <c r="L17" s="1675">
        <f>'1-1発電'!L11</f>
        <v>0</v>
      </c>
      <c r="M17" s="1676"/>
      <c r="N17" s="373" t="str">
        <f>'1-1発電'!N11</f>
        <v>申請者と土地所有者が異なる（次の土地所有者の同意あり）</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f>'1-1発電'!A12</f>
        <v>0</v>
      </c>
      <c r="B18" s="1296"/>
      <c r="C18" s="1296"/>
      <c r="D18" s="1296"/>
      <c r="E18" s="1296"/>
      <c r="F18" s="1296"/>
      <c r="G18" s="1296"/>
      <c r="H18" s="1296"/>
      <c r="I18" s="1296"/>
      <c r="J18" s="1296"/>
      <c r="K18" s="371">
        <f>'1-1発電'!K12</f>
        <v>0</v>
      </c>
      <c r="L18" s="370">
        <f>'1-1発電'!L12</f>
        <v>0</v>
      </c>
      <c r="M18" s="369" t="str">
        <f>'1-1発電'!M12</f>
        <v>土地所有者の氏名</v>
      </c>
      <c r="N18" s="368"/>
      <c r="O18" s="368"/>
      <c r="P18" s="368"/>
      <c r="Q18" s="368"/>
      <c r="R18" s="368"/>
      <c r="S18" s="367"/>
      <c r="T18" s="1677">
        <f>'1-1発電'!T12</f>
        <v>0</v>
      </c>
      <c r="U18" s="1678"/>
      <c r="V18" s="1678"/>
      <c r="W18" s="1678"/>
      <c r="X18" s="1678"/>
      <c r="Y18" s="1678"/>
      <c r="Z18" s="1678"/>
      <c r="AA18" s="1678"/>
      <c r="AB18" s="1678"/>
      <c r="AC18" s="1678"/>
      <c r="AD18" s="1678"/>
      <c r="AE18" s="1678"/>
      <c r="AF18" s="1678"/>
      <c r="AG18" s="1679"/>
    </row>
    <row r="19" spans="1:35" ht="25.5" customHeight="1">
      <c r="A19" s="358">
        <f>'1-1発電'!A13</f>
        <v>0</v>
      </c>
      <c r="B19" s="1297"/>
      <c r="C19" s="1297"/>
      <c r="D19" s="1297"/>
      <c r="E19" s="1297"/>
      <c r="F19" s="1297"/>
      <c r="G19" s="1297"/>
      <c r="H19" s="1297"/>
      <c r="I19" s="1297"/>
      <c r="J19" s="1297"/>
      <c r="K19" s="366">
        <f>'1-1発電'!K13</f>
        <v>0</v>
      </c>
      <c r="L19" s="7">
        <f>'1-1発電'!L13</f>
        <v>0</v>
      </c>
      <c r="M19" s="365" t="str">
        <f>'1-1発電'!M13</f>
        <v>土地所有者の住所</v>
      </c>
      <c r="N19" s="8"/>
      <c r="O19" s="8"/>
      <c r="P19" s="8"/>
      <c r="Q19" s="8"/>
      <c r="R19" s="8"/>
      <c r="S19" s="364"/>
      <c r="T19" s="1680">
        <f>'1-1発電'!T13</f>
        <v>0</v>
      </c>
      <c r="U19" s="1681"/>
      <c r="V19" s="1681"/>
      <c r="W19" s="1681"/>
      <c r="X19" s="1681"/>
      <c r="Y19" s="1681"/>
      <c r="Z19" s="1681"/>
      <c r="AA19" s="1681"/>
      <c r="AB19" s="1681"/>
      <c r="AC19" s="1681"/>
      <c r="AD19" s="1681"/>
      <c r="AE19" s="1681"/>
      <c r="AF19" s="1681"/>
      <c r="AG19" s="1682"/>
    </row>
    <row r="20" spans="1:35" ht="25.5" customHeight="1">
      <c r="A20" s="265">
        <f>'1-1発電'!A8</f>
        <v>0</v>
      </c>
      <c r="B20" s="1415" t="str">
        <f>'1-1発電'!B8</f>
        <v>地目と区画指定状況</v>
      </c>
      <c r="C20" s="1415"/>
      <c r="D20" s="1415"/>
      <c r="E20" s="1415"/>
      <c r="F20" s="1415"/>
      <c r="G20" s="1415"/>
      <c r="H20" s="1415"/>
      <c r="I20" s="1415"/>
      <c r="J20" s="1415"/>
      <c r="K20" s="266">
        <f>'1-1発電'!K8</f>
        <v>0</v>
      </c>
      <c r="L20" s="1658">
        <f>'1-1発電'!L8</f>
        <v>0</v>
      </c>
      <c r="M20" s="1659"/>
      <c r="N20" s="1659"/>
      <c r="O20" s="1659"/>
      <c r="P20" s="1659"/>
      <c r="Q20" s="1659"/>
      <c r="R20" s="1659"/>
      <c r="S20" s="1659"/>
      <c r="T20" s="1659"/>
      <c r="U20" s="1659"/>
      <c r="V20" s="1659"/>
      <c r="W20" s="1659"/>
      <c r="X20" s="1659"/>
      <c r="Y20" s="1659"/>
      <c r="Z20" s="1659"/>
      <c r="AA20" s="1659"/>
      <c r="AB20" s="1659"/>
      <c r="AC20" s="1659"/>
      <c r="AD20" s="1659"/>
      <c r="AE20" s="1659"/>
      <c r="AF20" s="1659"/>
      <c r="AG20" s="1660"/>
    </row>
    <row r="21" spans="1:35" ht="25.5" customHeight="1">
      <c r="A21" s="265">
        <f>'1-1発電'!A9</f>
        <v>0</v>
      </c>
      <c r="B21" s="1415" t="str">
        <f>'1-1発電'!B9</f>
        <v>施設の名称</v>
      </c>
      <c r="C21" s="1415"/>
      <c r="D21" s="1415"/>
      <c r="E21" s="1415"/>
      <c r="F21" s="1415"/>
      <c r="G21" s="1415"/>
      <c r="H21" s="1415"/>
      <c r="I21" s="1415"/>
      <c r="J21" s="1415"/>
      <c r="K21" s="213">
        <f>'1-1発電'!K9</f>
        <v>0</v>
      </c>
      <c r="L21" s="1658">
        <f>'1-1発電'!L9</f>
        <v>0</v>
      </c>
      <c r="M21" s="1659"/>
      <c r="N21" s="1659"/>
      <c r="O21" s="1659"/>
      <c r="P21" s="1659"/>
      <c r="Q21" s="1659"/>
      <c r="R21" s="1659"/>
      <c r="S21" s="1659"/>
      <c r="T21" s="1659"/>
      <c r="U21" s="1659"/>
      <c r="V21" s="1659"/>
      <c r="W21" s="1659"/>
      <c r="X21" s="1659"/>
      <c r="Y21" s="1659"/>
      <c r="Z21" s="1659"/>
      <c r="AA21" s="1659"/>
      <c r="AB21" s="1659"/>
      <c r="AC21" s="1659"/>
      <c r="AD21" s="1659"/>
      <c r="AE21" s="1659"/>
      <c r="AF21" s="1659"/>
      <c r="AG21" s="1660"/>
    </row>
    <row r="22" spans="1:35" ht="25.5" customHeight="1">
      <c r="A22" s="269">
        <f>'1-1発電'!A14</f>
        <v>0</v>
      </c>
      <c r="B22" s="1295" t="str">
        <f>'1-1発電'!B14</f>
        <v>施設所有者</v>
      </c>
      <c r="C22" s="1295"/>
      <c r="D22" s="1295"/>
      <c r="E22" s="1295"/>
      <c r="F22" s="1295"/>
      <c r="G22" s="1295"/>
      <c r="H22" s="1295"/>
      <c r="I22" s="1295"/>
      <c r="J22" s="1295"/>
      <c r="K22" s="377">
        <f>'1-1発電'!K14</f>
        <v>0</v>
      </c>
      <c r="L22" s="1673">
        <f>'1-1発電'!L14</f>
        <v>0</v>
      </c>
      <c r="M22" s="1674"/>
      <c r="N22" s="376" t="str">
        <f>'1-1発電'!N14</f>
        <v>申請者と施設所有者が同一</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f>'1-1発電'!A15</f>
        <v>0</v>
      </c>
      <c r="B23" s="1296"/>
      <c r="C23" s="1296"/>
      <c r="D23" s="1296"/>
      <c r="E23" s="1296"/>
      <c r="F23" s="1296"/>
      <c r="G23" s="1296"/>
      <c r="H23" s="1296"/>
      <c r="I23" s="1296"/>
      <c r="J23" s="1296"/>
      <c r="K23" s="371">
        <f>'1-1発電'!K15</f>
        <v>0</v>
      </c>
      <c r="L23" s="1675">
        <f>'1-1発電'!L15</f>
        <v>0</v>
      </c>
      <c r="M23" s="1676"/>
      <c r="N23" s="373" t="str">
        <f>'1-1発電'!N15</f>
        <v>申請者と施設所有者が異なる（次の施設所有者の同意あり）</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f>'1-1発電'!A16</f>
        <v>0</v>
      </c>
      <c r="B24" s="1296"/>
      <c r="C24" s="1296"/>
      <c r="D24" s="1296"/>
      <c r="E24" s="1296"/>
      <c r="F24" s="1296"/>
      <c r="G24" s="1296"/>
      <c r="H24" s="1296"/>
      <c r="I24" s="1296"/>
      <c r="J24" s="1296"/>
      <c r="K24" s="371">
        <f>'1-1発電'!K16</f>
        <v>0</v>
      </c>
      <c r="L24" s="370">
        <f>'1-1発電'!L16</f>
        <v>0</v>
      </c>
      <c r="M24" s="369" t="str">
        <f>'1-1発電'!M16</f>
        <v>施設所有者の氏名</v>
      </c>
      <c r="N24" s="368"/>
      <c r="O24" s="368"/>
      <c r="P24" s="368"/>
      <c r="Q24" s="368"/>
      <c r="R24" s="368"/>
      <c r="S24" s="367"/>
      <c r="T24" s="1677">
        <f>'1-1発電'!T16</f>
        <v>0</v>
      </c>
      <c r="U24" s="1678"/>
      <c r="V24" s="1678"/>
      <c r="W24" s="1678"/>
      <c r="X24" s="1678"/>
      <c r="Y24" s="1678"/>
      <c r="Z24" s="1678"/>
      <c r="AA24" s="1678"/>
      <c r="AB24" s="1678"/>
      <c r="AC24" s="1678"/>
      <c r="AD24" s="1678"/>
      <c r="AE24" s="1678"/>
      <c r="AF24" s="1678"/>
      <c r="AG24" s="1679"/>
    </row>
    <row r="25" spans="1:35" ht="25.5" customHeight="1" thickBot="1">
      <c r="A25" s="358">
        <f>'1-1発電'!A17</f>
        <v>0</v>
      </c>
      <c r="B25" s="1441"/>
      <c r="C25" s="1441"/>
      <c r="D25" s="1441"/>
      <c r="E25" s="1441"/>
      <c r="F25" s="1441"/>
      <c r="G25" s="1441"/>
      <c r="H25" s="1441"/>
      <c r="I25" s="1441"/>
      <c r="J25" s="1441"/>
      <c r="K25" s="366">
        <f>'1-1発電'!K17</f>
        <v>0</v>
      </c>
      <c r="L25" s="7">
        <f>'1-1発電'!L17</f>
        <v>0</v>
      </c>
      <c r="M25" s="365" t="str">
        <f>'1-1発電'!M17</f>
        <v>施設所有者の住所</v>
      </c>
      <c r="N25" s="8"/>
      <c r="O25" s="8"/>
      <c r="P25" s="8"/>
      <c r="Q25" s="8"/>
      <c r="R25" s="8"/>
      <c r="S25" s="364"/>
      <c r="T25" s="1698">
        <f>'1-1発電'!T17</f>
        <v>0</v>
      </c>
      <c r="U25" s="1699"/>
      <c r="V25" s="1699"/>
      <c r="W25" s="1699"/>
      <c r="X25" s="1699"/>
      <c r="Y25" s="1699"/>
      <c r="Z25" s="1699"/>
      <c r="AA25" s="1699"/>
      <c r="AB25" s="1699"/>
      <c r="AC25" s="1699"/>
      <c r="AD25" s="1699"/>
      <c r="AE25" s="1699"/>
      <c r="AF25" s="1699"/>
      <c r="AG25" s="1700"/>
    </row>
    <row r="26" spans="1:35" ht="25.5" customHeight="1">
      <c r="A26" s="1337" t="e">
        <f>'1-1発電'!#REF!</f>
        <v>#REF!</v>
      </c>
      <c r="B26" s="1338"/>
      <c r="C26" s="1338"/>
      <c r="D26" s="1338"/>
      <c r="E26" s="1338"/>
      <c r="F26" s="1338"/>
      <c r="G26" s="1338"/>
      <c r="H26" s="1338"/>
      <c r="I26" s="1338"/>
      <c r="J26" s="1338"/>
      <c r="K26" s="363" t="e">
        <f>'1-1発電'!#REF!</f>
        <v>#REF!</v>
      </c>
      <c r="L26" s="1057" t="e">
        <f>'1-1発電'!#REF!</f>
        <v>#REF!</v>
      </c>
      <c r="M26" s="851"/>
      <c r="N26" s="851"/>
      <c r="O26" s="852"/>
      <c r="P26" s="1686" t="e">
        <f>'1-1発電'!#REF!</f>
        <v>#REF!</v>
      </c>
      <c r="Q26" s="1687"/>
      <c r="R26" s="1687"/>
      <c r="S26" s="1687"/>
      <c r="T26" s="1687"/>
      <c r="U26" s="1687"/>
      <c r="V26" s="1687"/>
      <c r="W26" s="1687"/>
      <c r="X26" s="1687"/>
      <c r="Y26" s="1687"/>
      <c r="Z26" s="1687"/>
      <c r="AA26" s="1687"/>
      <c r="AB26" s="1687"/>
      <c r="AC26" s="1687"/>
      <c r="AD26" s="1687"/>
      <c r="AE26" s="1687"/>
      <c r="AF26" s="1687"/>
      <c r="AG26" s="1688"/>
      <c r="AI26" s="312" t="s">
        <v>341</v>
      </c>
    </row>
    <row r="27" spans="1:35" ht="25.5" customHeight="1">
      <c r="A27" s="1689" t="e">
        <f>'1-1発電'!#REF!</f>
        <v>#REF!</v>
      </c>
      <c r="B27" s="1690"/>
      <c r="C27" s="1690"/>
      <c r="D27" s="1690"/>
      <c r="E27" s="1690"/>
      <c r="F27" s="1690"/>
      <c r="G27" s="1690"/>
      <c r="H27" s="1690"/>
      <c r="I27" s="1690"/>
      <c r="J27" s="1690"/>
      <c r="K27" s="1690"/>
      <c r="L27" s="1690"/>
      <c r="M27" s="1690"/>
      <c r="N27" s="1690"/>
      <c r="O27" s="1690"/>
      <c r="P27" s="1690"/>
      <c r="Q27" s="1690"/>
      <c r="R27" s="1690"/>
      <c r="S27" s="1690"/>
      <c r="T27" s="1690"/>
      <c r="U27" s="1690"/>
      <c r="V27" s="1690"/>
      <c r="W27" s="1690"/>
      <c r="X27" s="1690"/>
      <c r="Y27" s="1690"/>
      <c r="Z27" s="1690"/>
      <c r="AA27" s="1690"/>
      <c r="AB27" s="1690"/>
      <c r="AC27" s="1690"/>
      <c r="AD27" s="1690"/>
      <c r="AE27" s="1690"/>
      <c r="AF27" s="1690"/>
      <c r="AG27" s="1691"/>
    </row>
    <row r="28" spans="1:35" ht="25.5" customHeight="1">
      <c r="A28" s="1692"/>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4"/>
    </row>
    <row r="29" spans="1:35" ht="25.5" customHeight="1" thickBot="1">
      <c r="A29" s="1695"/>
      <c r="B29" s="1696"/>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7"/>
    </row>
    <row r="30" spans="1:35" ht="25.5" customHeight="1">
      <c r="A30" s="1381" t="str">
        <f>'1-1発電'!A37</f>
        <v>３ 事業の効果等について</v>
      </c>
      <c r="B30" s="1382"/>
      <c r="C30" s="1382"/>
      <c r="D30" s="1382"/>
      <c r="E30" s="1382"/>
      <c r="F30" s="1382"/>
      <c r="G30" s="1382"/>
      <c r="H30" s="1382"/>
      <c r="I30" s="1382"/>
      <c r="J30" s="1382"/>
      <c r="K30" s="1382"/>
      <c r="L30" s="1382"/>
      <c r="M30" s="1382"/>
      <c r="N30" s="1382"/>
      <c r="O30" s="275">
        <f>'1-1発電'!O37</f>
        <v>0</v>
      </c>
      <c r="P30" s="275">
        <f>'1-1発電'!P37</f>
        <v>0</v>
      </c>
      <c r="Q30" s="275">
        <f>'1-1発電'!Q37</f>
        <v>0</v>
      </c>
      <c r="R30" s="275">
        <f>'1-1発電'!R37</f>
        <v>0</v>
      </c>
      <c r="S30" s="275">
        <f>'1-1発電'!S37</f>
        <v>0</v>
      </c>
      <c r="T30" s="275">
        <f>'1-1発電'!T37</f>
        <v>0</v>
      </c>
      <c r="U30" s="275">
        <f>'1-1発電'!U37</f>
        <v>0</v>
      </c>
      <c r="V30" s="275">
        <f>'1-1発電'!V37</f>
        <v>0</v>
      </c>
      <c r="W30" s="275">
        <f>'1-1発電'!W37</f>
        <v>0</v>
      </c>
      <c r="X30" s="275">
        <f>'1-1発電'!X37</f>
        <v>0</v>
      </c>
      <c r="Y30" s="275">
        <f>'1-1発電'!Y37</f>
        <v>0</v>
      </c>
      <c r="Z30" s="275">
        <f>'1-1発電'!Z37</f>
        <v>0</v>
      </c>
      <c r="AA30" s="275">
        <f>'1-1発電'!AA37</f>
        <v>0</v>
      </c>
      <c r="AB30" s="275">
        <f>'1-1発電'!AB37</f>
        <v>0</v>
      </c>
      <c r="AC30" s="275">
        <f>'1-1発電'!AC37</f>
        <v>0</v>
      </c>
      <c r="AD30" s="275">
        <f>'1-1発電'!AD37</f>
        <v>0</v>
      </c>
      <c r="AE30" s="275">
        <f>'1-1発電'!AE37</f>
        <v>0</v>
      </c>
      <c r="AF30" s="275">
        <f>'1-1発電'!AF37</f>
        <v>0</v>
      </c>
      <c r="AG30" s="314">
        <f>'1-1発電'!AG37</f>
        <v>0</v>
      </c>
    </row>
    <row r="31" spans="1:35" ht="25.5" customHeight="1">
      <c r="A31" s="353">
        <f>'1-1発電'!A39</f>
        <v>0</v>
      </c>
      <c r="B31" s="1415" t="str">
        <f>'1-1発電'!B39</f>
        <v>再生可能エネルギーの種類</v>
      </c>
      <c r="C31" s="1415"/>
      <c r="D31" s="1415"/>
      <c r="E31" s="1415"/>
      <c r="F31" s="1415"/>
      <c r="G31" s="1415"/>
      <c r="H31" s="1415"/>
      <c r="I31" s="1415"/>
      <c r="J31" s="1415"/>
      <c r="K31" s="1415"/>
      <c r="L31" s="1415"/>
      <c r="M31" s="213">
        <f>'1-1発電'!M39</f>
        <v>0</v>
      </c>
      <c r="N31" s="1658">
        <f>'1-1発電'!N39</f>
        <v>0</v>
      </c>
      <c r="O31" s="1659"/>
      <c r="P31" s="1659"/>
      <c r="Q31" s="1659"/>
      <c r="R31" s="1659"/>
      <c r="S31" s="1659"/>
      <c r="T31" s="1659"/>
      <c r="U31" s="1659"/>
      <c r="V31" s="1659"/>
      <c r="W31" s="1659"/>
      <c r="X31" s="1659"/>
      <c r="Y31" s="1659"/>
      <c r="Z31" s="1659"/>
      <c r="AA31" s="1659"/>
      <c r="AB31" s="1659"/>
      <c r="AC31" s="1659"/>
      <c r="AD31" s="1659"/>
      <c r="AE31" s="1659"/>
      <c r="AF31" s="1659"/>
      <c r="AG31" s="1660"/>
      <c r="AI31" s="312" t="s">
        <v>286</v>
      </c>
    </row>
    <row r="32" spans="1:35" ht="25.5" customHeight="1">
      <c r="A32" s="353" t="e">
        <f>'1-1発電'!#REF!</f>
        <v>#REF!</v>
      </c>
      <c r="B32" s="1415" t="e">
        <f>'1-1発電'!#REF!</f>
        <v>#REF!</v>
      </c>
      <c r="C32" s="1415"/>
      <c r="D32" s="1415"/>
      <c r="E32" s="1415"/>
      <c r="F32" s="1415"/>
      <c r="G32" s="1415"/>
      <c r="H32" s="1415"/>
      <c r="I32" s="1415"/>
      <c r="J32" s="1415"/>
      <c r="K32" s="1415"/>
      <c r="L32" s="1415"/>
      <c r="M32" s="213" t="e">
        <f>'1-1発電'!#REF!</f>
        <v>#REF!</v>
      </c>
      <c r="N32" s="1658" t="e">
        <f>'1-1発電'!#REF!</f>
        <v>#REF!</v>
      </c>
      <c r="O32" s="1659"/>
      <c r="P32" s="1659"/>
      <c r="Q32" s="1659"/>
      <c r="R32" s="1659"/>
      <c r="S32" s="1659"/>
      <c r="T32" s="1659"/>
      <c r="U32" s="1659"/>
      <c r="V32" s="1659"/>
      <c r="W32" s="1659"/>
      <c r="X32" s="1659"/>
      <c r="Y32" s="1659"/>
      <c r="Z32" s="1659"/>
      <c r="AA32" s="1659"/>
      <c r="AB32" s="1659"/>
      <c r="AC32" s="1659"/>
      <c r="AD32" s="1659"/>
      <c r="AE32" s="1659"/>
      <c r="AF32" s="1659"/>
      <c r="AG32" s="1660"/>
      <c r="AI32" s="312" t="s">
        <v>339</v>
      </c>
    </row>
    <row r="33" spans="1:35" ht="25.5" customHeight="1">
      <c r="A33" s="355">
        <f>'1-1発電'!A40</f>
        <v>0</v>
      </c>
      <c r="B33" s="1703" t="str">
        <f>'1-1発電'!B40</f>
        <v>発電出力</v>
      </c>
      <c r="C33" s="1703"/>
      <c r="D33" s="1703"/>
      <c r="E33" s="1703"/>
      <c r="F33" s="1703"/>
      <c r="G33" s="1703"/>
      <c r="H33" s="1703"/>
      <c r="I33" s="1703"/>
      <c r="J33" s="1703"/>
      <c r="K33" s="1703"/>
      <c r="L33" s="1703"/>
      <c r="M33" s="333">
        <f>'1-1発電'!M40</f>
        <v>0</v>
      </c>
      <c r="N33" s="1704">
        <f>'1-1発電'!N40</f>
        <v>0</v>
      </c>
      <c r="O33" s="1705"/>
      <c r="P33" s="1705"/>
      <c r="Q33" s="1705"/>
      <c r="R33" s="1705"/>
      <c r="S33" s="1705"/>
      <c r="T33" s="1705"/>
      <c r="U33" s="1705"/>
      <c r="V33" s="1705"/>
      <c r="W33" s="1705"/>
      <c r="X33" s="1705"/>
      <c r="Y33" s="1705"/>
      <c r="Z33" s="1706" t="str">
        <f>'1-1発電'!Z40</f>
        <v>ｋＷ</v>
      </c>
      <c r="AA33" s="1706"/>
      <c r="AB33" s="424">
        <f>'1-1発電'!AB40</f>
        <v>0</v>
      </c>
      <c r="AC33" s="424">
        <f>'1-1発電'!AC40</f>
        <v>0</v>
      </c>
      <c r="AD33" s="424">
        <f>'1-1発電'!AD40</f>
        <v>0</v>
      </c>
      <c r="AE33" s="424">
        <f>'1-1発電'!AE40</f>
        <v>0</v>
      </c>
      <c r="AF33" s="424">
        <f>'1-1発電'!AF40</f>
        <v>0</v>
      </c>
      <c r="AG33" s="425">
        <f>'1-1発電'!AG40</f>
        <v>0</v>
      </c>
      <c r="AI33" s="312" t="s">
        <v>336</v>
      </c>
    </row>
    <row r="34" spans="1:35" ht="25.5" customHeight="1">
      <c r="A34" s="1298" t="str">
        <f>'1-1発電'!A41</f>
        <v>太陽光発電の場合、ａとｂのいずれか低い方の値を優先する（小数第２位まで）</v>
      </c>
      <c r="B34" s="1299"/>
      <c r="C34" s="1299"/>
      <c r="D34" s="1299"/>
      <c r="E34" s="1299"/>
      <c r="F34" s="1299"/>
      <c r="G34" s="1299"/>
      <c r="H34" s="1299"/>
      <c r="I34" s="1299"/>
      <c r="J34" s="1299"/>
      <c r="K34" s="1299"/>
      <c r="L34" s="1299"/>
      <c r="M34" s="1299"/>
      <c r="N34" s="1299"/>
      <c r="O34" s="1299"/>
      <c r="P34" s="1299"/>
      <c r="Q34" s="1299"/>
      <c r="R34" s="1299"/>
      <c r="S34" s="1299"/>
      <c r="T34" s="1299"/>
      <c r="U34" s="1299"/>
      <c r="V34" s="1299"/>
      <c r="W34" s="1299"/>
      <c r="X34" s="1299"/>
      <c r="Y34" s="1299"/>
      <c r="Z34" s="1299"/>
      <c r="AA34" s="1299"/>
      <c r="AB34" s="1299"/>
      <c r="AC34" s="1299"/>
      <c r="AD34" s="1299"/>
      <c r="AE34" s="1299"/>
      <c r="AF34" s="1299"/>
      <c r="AG34" s="359">
        <f>'1-1発電'!AG41</f>
        <v>0</v>
      </c>
      <c r="AI34" s="312" t="s">
        <v>335</v>
      </c>
    </row>
    <row r="35" spans="1:35" ht="25.5" customHeight="1">
      <c r="A35" s="323">
        <f>'1-1発電'!A42</f>
        <v>0</v>
      </c>
      <c r="B35" s="17">
        <f>'1-1発電'!B42</f>
        <v>0</v>
      </c>
      <c r="C35" s="1429" t="str">
        <f>'1-1発電'!C42</f>
        <v>　　ａ．太陽電池モジュール公称最大出力合計</v>
      </c>
      <c r="D35" s="1429"/>
      <c r="E35" s="1429"/>
      <c r="F35" s="1429"/>
      <c r="G35" s="1429"/>
      <c r="H35" s="1429"/>
      <c r="I35" s="1429"/>
      <c r="J35" s="1429"/>
      <c r="K35" s="1429"/>
      <c r="L35" s="1429"/>
      <c r="M35" s="1429"/>
      <c r="N35" s="1429"/>
      <c r="O35" s="1429"/>
      <c r="P35" s="1429"/>
      <c r="Q35" s="1429"/>
      <c r="R35" s="1429"/>
      <c r="S35" s="1429"/>
      <c r="T35" s="1429"/>
      <c r="U35" s="1701">
        <f>'1-1発電'!U42</f>
        <v>0</v>
      </c>
      <c r="V35" s="1701"/>
      <c r="W35" s="1701"/>
      <c r="X35" s="1701"/>
      <c r="Y35" s="1701"/>
      <c r="Z35" s="859" t="str">
        <f>'1-1発電'!Z42</f>
        <v>ｋＷ</v>
      </c>
      <c r="AA35" s="859"/>
      <c r="AB35" s="859"/>
      <c r="AC35" s="17">
        <f>'1-1発電'!AC42</f>
        <v>0</v>
      </c>
      <c r="AD35" s="17">
        <f>'1-1発電'!AD42</f>
        <v>0</v>
      </c>
      <c r="AE35" s="17">
        <f>'1-1発電'!AE42</f>
        <v>0</v>
      </c>
      <c r="AF35" s="17">
        <f>'1-1発電'!AF42</f>
        <v>0</v>
      </c>
      <c r="AG35" s="270">
        <f>'1-1発電'!AG42</f>
        <v>0</v>
      </c>
      <c r="AI35" s="312" t="s">
        <v>332</v>
      </c>
    </row>
    <row r="36" spans="1:35" ht="25.5" customHeight="1">
      <c r="A36" s="358">
        <f>'1-1発電'!A43</f>
        <v>0</v>
      </c>
      <c r="B36" s="357">
        <f>'1-1発電'!B43</f>
        <v>0</v>
      </c>
      <c r="C36" s="1433" t="str">
        <f>'1-1発電'!C43</f>
        <v>　　ｂ．パワーコンディショナー定格出力合計</v>
      </c>
      <c r="D36" s="1433"/>
      <c r="E36" s="1433"/>
      <c r="F36" s="1433"/>
      <c r="G36" s="1433"/>
      <c r="H36" s="1433"/>
      <c r="I36" s="1433"/>
      <c r="J36" s="1433"/>
      <c r="K36" s="1433"/>
      <c r="L36" s="1433"/>
      <c r="M36" s="1433"/>
      <c r="N36" s="1433"/>
      <c r="O36" s="1433"/>
      <c r="P36" s="1433"/>
      <c r="Q36" s="1433"/>
      <c r="R36" s="1433"/>
      <c r="S36" s="1433"/>
      <c r="T36" s="1433"/>
      <c r="U36" s="1702">
        <f>'1-1発電'!U43</f>
        <v>0</v>
      </c>
      <c r="V36" s="1702"/>
      <c r="W36" s="1702"/>
      <c r="X36" s="1702"/>
      <c r="Y36" s="1702"/>
      <c r="Z36" s="1448" t="str">
        <f>'1-1発電'!Z43</f>
        <v>ｋＷ</v>
      </c>
      <c r="AA36" s="1448"/>
      <c r="AB36" s="1448"/>
      <c r="AC36" s="357">
        <f>'1-1発電'!AC43</f>
        <v>0</v>
      </c>
      <c r="AD36" s="357">
        <f>'1-1発電'!AD43</f>
        <v>0</v>
      </c>
      <c r="AE36" s="357">
        <f>'1-1発電'!AE43</f>
        <v>0</v>
      </c>
      <c r="AF36" s="357">
        <f>'1-1発電'!AF43</f>
        <v>0</v>
      </c>
      <c r="AG36" s="356">
        <f>'1-1発電'!AG43</f>
        <v>0</v>
      </c>
    </row>
    <row r="37" spans="1:35" ht="25.5" customHeight="1" thickBot="1">
      <c r="A37" s="353">
        <f>'1-1発電'!A44</f>
        <v>0</v>
      </c>
      <c r="B37" s="1465" t="str">
        <f>'1-1発電'!B44</f>
        <v>系統連系方式</v>
      </c>
      <c r="C37" s="1465"/>
      <c r="D37" s="1465"/>
      <c r="E37" s="1465"/>
      <c r="F37" s="1465"/>
      <c r="G37" s="1465"/>
      <c r="H37" s="1465"/>
      <c r="I37" s="1465"/>
      <c r="J37" s="1465"/>
      <c r="K37" s="1465"/>
      <c r="L37" s="1465"/>
      <c r="M37" s="228">
        <f>'1-1発電'!M44</f>
        <v>0</v>
      </c>
      <c r="N37" s="1683">
        <f>'1-1発電'!N44</f>
        <v>0</v>
      </c>
      <c r="O37" s="1684"/>
      <c r="P37" s="1684"/>
      <c r="Q37" s="1684"/>
      <c r="R37" s="1684"/>
      <c r="S37" s="1684"/>
      <c r="T37" s="1684"/>
      <c r="U37" s="1684"/>
      <c r="V37" s="1684"/>
      <c r="W37" s="1684"/>
      <c r="X37" s="1684"/>
      <c r="Y37" s="1684"/>
      <c r="Z37" s="1684"/>
      <c r="AA37" s="1684"/>
      <c r="AB37" s="1684"/>
      <c r="AC37" s="1684"/>
      <c r="AD37" s="1684"/>
      <c r="AE37" s="1684"/>
      <c r="AF37" s="1684"/>
      <c r="AG37" s="1685"/>
    </row>
    <row r="38" spans="1:35" ht="25.5" customHeight="1">
      <c r="A38" s="1381" t="str">
        <f>'1-1発電'!A45</f>
        <v>（２）電力会社との協議内容</v>
      </c>
      <c r="B38" s="1382"/>
      <c r="C38" s="1382"/>
      <c r="D38" s="1382"/>
      <c r="E38" s="1382"/>
      <c r="F38" s="1382"/>
      <c r="G38" s="1382"/>
      <c r="H38" s="1382"/>
      <c r="I38" s="1382"/>
      <c r="J38" s="1382"/>
      <c r="K38" s="1382"/>
      <c r="L38" s="1382"/>
      <c r="M38" s="275">
        <f>'1-1発電'!M45</f>
        <v>0</v>
      </c>
      <c r="N38" s="275">
        <f>'1-1発電'!N45</f>
        <v>0</v>
      </c>
      <c r="O38" s="275">
        <f>'1-1発電'!O45</f>
        <v>0</v>
      </c>
      <c r="P38" s="275">
        <f>'1-1発電'!P45</f>
        <v>0</v>
      </c>
      <c r="Q38" s="275">
        <f>'1-1発電'!Q45</f>
        <v>0</v>
      </c>
      <c r="R38" s="275">
        <f>'1-1発電'!R45</f>
        <v>0</v>
      </c>
      <c r="S38" s="275">
        <f>'1-1発電'!S45</f>
        <v>0</v>
      </c>
      <c r="T38" s="275">
        <f>'1-1発電'!T45</f>
        <v>0</v>
      </c>
      <c r="U38" s="275">
        <f>'1-1発電'!U45</f>
        <v>0</v>
      </c>
      <c r="V38" s="275">
        <f>'1-1発電'!V45</f>
        <v>0</v>
      </c>
      <c r="W38" s="275">
        <f>'1-1発電'!W45</f>
        <v>0</v>
      </c>
      <c r="X38" s="275">
        <f>'1-1発電'!X45</f>
        <v>0</v>
      </c>
      <c r="Y38" s="275">
        <f>'1-1発電'!Y45</f>
        <v>0</v>
      </c>
      <c r="Z38" s="275">
        <f>'1-1発電'!Z45</f>
        <v>0</v>
      </c>
      <c r="AA38" s="275">
        <f>'1-1発電'!AA45</f>
        <v>0</v>
      </c>
      <c r="AB38" s="275">
        <f>'1-1発電'!AB45</f>
        <v>0</v>
      </c>
      <c r="AC38" s="275">
        <f>'1-1発電'!AC45</f>
        <v>0</v>
      </c>
      <c r="AD38" s="275">
        <f>'1-1発電'!AD45</f>
        <v>0</v>
      </c>
      <c r="AE38" s="275">
        <f>'1-1発電'!AE45</f>
        <v>0</v>
      </c>
      <c r="AF38" s="275">
        <f>'1-1発電'!AF45</f>
        <v>0</v>
      </c>
      <c r="AG38" s="314">
        <f>'1-1発電'!AG45</f>
        <v>0</v>
      </c>
    </row>
    <row r="39" spans="1:35" ht="25.5" customHeight="1" thickBot="1">
      <c r="A39" s="1711">
        <f>'1-1発電'!A46</f>
        <v>0</v>
      </c>
      <c r="B39" s="1684"/>
      <c r="C39" s="1684"/>
      <c r="D39" s="1684"/>
      <c r="E39" s="1684"/>
      <c r="F39" s="1684"/>
      <c r="G39" s="1684"/>
      <c r="H39" s="1684"/>
      <c r="I39" s="1684"/>
      <c r="J39" s="1684"/>
      <c r="K39" s="1684"/>
      <c r="L39" s="1684"/>
      <c r="M39" s="1684"/>
      <c r="N39" s="1684"/>
      <c r="O39" s="1684"/>
      <c r="P39" s="1684"/>
      <c r="Q39" s="1684"/>
      <c r="R39" s="1684"/>
      <c r="S39" s="1684"/>
      <c r="T39" s="1684"/>
      <c r="U39" s="1684"/>
      <c r="V39" s="1684"/>
      <c r="W39" s="1684"/>
      <c r="X39" s="1684"/>
      <c r="Y39" s="1684"/>
      <c r="Z39" s="1684"/>
      <c r="AA39" s="1684"/>
      <c r="AB39" s="1684"/>
      <c r="AC39" s="1684"/>
      <c r="AD39" s="1684"/>
      <c r="AE39" s="1684"/>
      <c r="AF39" s="1684"/>
      <c r="AG39" s="1685"/>
    </row>
    <row r="40" spans="1:35" ht="25.5" customHeight="1">
      <c r="A40" s="1381" t="str">
        <f>'1-1発電'!A47</f>
        <v>（３）発電電力量と経済性</v>
      </c>
      <c r="B40" s="1382"/>
      <c r="C40" s="1382"/>
      <c r="D40" s="1382"/>
      <c r="E40" s="1382"/>
      <c r="F40" s="1382"/>
      <c r="G40" s="1382"/>
      <c r="H40" s="1382"/>
      <c r="I40" s="1382"/>
      <c r="J40" s="1382"/>
      <c r="K40" s="1382"/>
      <c r="L40" s="1382"/>
      <c r="M40" s="275">
        <f>'1-1発電'!M47</f>
        <v>0</v>
      </c>
      <c r="N40" s="275">
        <f>'1-1発電'!N47</f>
        <v>0</v>
      </c>
      <c r="O40" s="275">
        <f>'1-1発電'!O47</f>
        <v>0</v>
      </c>
      <c r="P40" s="275">
        <f>'1-1発電'!P47</f>
        <v>0</v>
      </c>
      <c r="Q40" s="275">
        <f>'1-1発電'!Q47</f>
        <v>0</v>
      </c>
      <c r="R40" s="275">
        <f>'1-1発電'!R47</f>
        <v>0</v>
      </c>
      <c r="S40" s="275">
        <f>'1-1発電'!S47</f>
        <v>0</v>
      </c>
      <c r="T40" s="275">
        <f>'1-1発電'!T47</f>
        <v>0</v>
      </c>
      <c r="U40" s="275">
        <f>'1-1発電'!U47</f>
        <v>0</v>
      </c>
      <c r="V40" s="275">
        <f>'1-1発電'!V47</f>
        <v>0</v>
      </c>
      <c r="W40" s="275">
        <f>'1-1発電'!W47</f>
        <v>0</v>
      </c>
      <c r="X40" s="275">
        <f>'1-1発電'!X47</f>
        <v>0</v>
      </c>
      <c r="Y40" s="275">
        <f>'1-1発電'!Y47</f>
        <v>0</v>
      </c>
      <c r="Z40" s="275">
        <f>'1-1発電'!Z47</f>
        <v>0</v>
      </c>
      <c r="AA40" s="275">
        <f>'1-1発電'!AA47</f>
        <v>0</v>
      </c>
      <c r="AB40" s="275">
        <f>'1-1発電'!AB47</f>
        <v>0</v>
      </c>
      <c r="AC40" s="275">
        <f>'1-1発電'!AC47</f>
        <v>0</v>
      </c>
      <c r="AD40" s="275">
        <f>'1-1発電'!AD47</f>
        <v>0</v>
      </c>
      <c r="AE40" s="275">
        <f>'1-1発電'!AE47</f>
        <v>0</v>
      </c>
      <c r="AF40" s="275">
        <f>'1-1発電'!AF47</f>
        <v>0</v>
      </c>
      <c r="AG40" s="314">
        <f>'1-1発電'!AG47</f>
        <v>0</v>
      </c>
    </row>
    <row r="41" spans="1:35" ht="25.5" customHeight="1">
      <c r="A41" s="353" t="str">
        <f>'1-1発電'!A48</f>
        <v>　</v>
      </c>
      <c r="B41" s="1022" t="str">
        <f>'1-1発電'!B48</f>
        <v>年間想定発電電力量（Ａ）</v>
      </c>
      <c r="C41" s="1022"/>
      <c r="D41" s="1022"/>
      <c r="E41" s="1022"/>
      <c r="F41" s="1022"/>
      <c r="G41" s="1022"/>
      <c r="H41" s="1022"/>
      <c r="I41" s="1022"/>
      <c r="J41" s="1022"/>
      <c r="K41" s="1022"/>
      <c r="L41" s="1022"/>
      <c r="M41" s="213">
        <f>'1-1発電'!M48</f>
        <v>0</v>
      </c>
      <c r="N41" s="1712">
        <f>'1-1発電'!N48</f>
        <v>0</v>
      </c>
      <c r="O41" s="1713"/>
      <c r="P41" s="1713"/>
      <c r="Q41" s="1713"/>
      <c r="R41" s="1713"/>
      <c r="S41" s="1713"/>
      <c r="T41" s="1713"/>
      <c r="U41" s="1713"/>
      <c r="V41" s="1713"/>
      <c r="W41" s="1713"/>
      <c r="X41" s="1713"/>
      <c r="Y41" s="1713"/>
      <c r="Z41" s="1713"/>
      <c r="AA41" s="228" t="str">
        <f>'1-1発電'!AA48</f>
        <v>ｋＷｈ／年
※根拠資料を添付</v>
      </c>
      <c r="AB41" s="228">
        <f>'1-1発電'!AB48</f>
        <v>0</v>
      </c>
      <c r="AC41" s="228">
        <f>'1-1発電'!AC48</f>
        <v>0</v>
      </c>
      <c r="AD41" s="228">
        <f>'1-1発電'!AD48</f>
        <v>0</v>
      </c>
      <c r="AE41" s="228">
        <f>'1-1発電'!AE48</f>
        <v>0</v>
      </c>
      <c r="AF41" s="228">
        <f>'1-1発電'!AF48</f>
        <v>0</v>
      </c>
      <c r="AG41" s="291">
        <f>'1-1発電'!AG48</f>
        <v>0</v>
      </c>
    </row>
    <row r="42" spans="1:35" ht="25.5" customHeight="1">
      <c r="A42" s="353" t="e">
        <f>'1-1発電'!#REF!</f>
        <v>#REF!</v>
      </c>
      <c r="B42" s="1415" t="str">
        <f>'1-1発電'!A49</f>
        <v>設備利用率(太陽光、風力、小水力のみ)</v>
      </c>
      <c r="C42" s="1415"/>
      <c r="D42" s="1415"/>
      <c r="E42" s="1415"/>
      <c r="F42" s="1415"/>
      <c r="G42" s="1415"/>
      <c r="H42" s="1415"/>
      <c r="I42" s="1415"/>
      <c r="J42" s="1415"/>
      <c r="K42" s="1415"/>
      <c r="L42" s="1415"/>
      <c r="M42" s="213">
        <f>'1-1発電'!M49</f>
        <v>0</v>
      </c>
      <c r="N42" s="1707">
        <f>'1-1発電'!N49</f>
        <v>0</v>
      </c>
      <c r="O42" s="1708"/>
      <c r="P42" s="1708"/>
      <c r="Q42" s="1708"/>
      <c r="R42" s="1708"/>
      <c r="S42" s="1708"/>
      <c r="T42" s="1708"/>
      <c r="U42" s="1708"/>
      <c r="V42" s="1708"/>
      <c r="W42" s="1708"/>
      <c r="X42" s="1708"/>
      <c r="Y42" s="1708"/>
      <c r="Z42" s="1708"/>
      <c r="AA42" s="228" t="str">
        <f>'1-1発電'!AA49</f>
        <v>％</v>
      </c>
      <c r="AB42" s="228">
        <f>'1-1発電'!AB49</f>
        <v>0</v>
      </c>
      <c r="AC42" s="228">
        <f>'1-1発電'!AC49</f>
        <v>0</v>
      </c>
      <c r="AD42" s="228">
        <f>'1-1発電'!AD49</f>
        <v>0</v>
      </c>
      <c r="AE42" s="228">
        <f>'1-1発電'!AE49</f>
        <v>0</v>
      </c>
      <c r="AF42" s="228">
        <f>'1-1発電'!AF49</f>
        <v>0</v>
      </c>
      <c r="AG42" s="291">
        <f>'1-1発電'!AG49</f>
        <v>0</v>
      </c>
      <c r="AI42" s="312" t="s">
        <v>324</v>
      </c>
    </row>
    <row r="43" spans="1:35" ht="25.5" customHeight="1" thickBot="1">
      <c r="A43" s="324" t="e">
        <f>'1-1発電'!#REF!</f>
        <v>#REF!</v>
      </c>
      <c r="B43" s="1465" t="str">
        <f>'1-1発電'!A50</f>
        <v>年間稼働時間(バイオマスの場合のみ)</v>
      </c>
      <c r="C43" s="1465"/>
      <c r="D43" s="1465"/>
      <c r="E43" s="1465"/>
      <c r="F43" s="1465"/>
      <c r="G43" s="1465"/>
      <c r="H43" s="1465"/>
      <c r="I43" s="1465"/>
      <c r="J43" s="1465"/>
      <c r="K43" s="1465"/>
      <c r="L43" s="1465"/>
      <c r="M43" s="354">
        <f>'1-1発電'!M50</f>
        <v>0</v>
      </c>
      <c r="N43" s="1709">
        <f>'1-1発電'!N50</f>
        <v>0</v>
      </c>
      <c r="O43" s="1710"/>
      <c r="P43" s="1684" t="str">
        <f>'1-1発電'!P50</f>
        <v>ｈ／日　×</v>
      </c>
      <c r="Q43" s="1684"/>
      <c r="R43" s="1684"/>
      <c r="S43" s="1684"/>
      <c r="T43" s="1684"/>
      <c r="U43" s="1710">
        <f>'1-1発電'!U50</f>
        <v>0</v>
      </c>
      <c r="V43" s="1710"/>
      <c r="W43" s="1684" t="str">
        <f>'1-1発電'!W50</f>
        <v>日／年　＝</v>
      </c>
      <c r="X43" s="1684"/>
      <c r="Y43" s="1684"/>
      <c r="Z43" s="1684"/>
      <c r="AA43" s="1684"/>
      <c r="AB43" s="1717" t="str">
        <f>'1-1発電'!AB50</f>
        <v/>
      </c>
      <c r="AC43" s="1717"/>
      <c r="AD43" s="1717"/>
      <c r="AE43" s="1684" t="str">
        <f>'1-1発電'!AE50</f>
        <v>ｈ／年</v>
      </c>
      <c r="AF43" s="1684"/>
      <c r="AG43" s="1685"/>
      <c r="AI43" s="312" t="s">
        <v>319</v>
      </c>
    </row>
    <row r="44" spans="1:35" ht="25.5" customHeight="1">
      <c r="A44" s="1381" t="str">
        <f>'1-1発電'!A51</f>
        <v>（４）発生電力の利用設備および用途等</v>
      </c>
      <c r="B44" s="1382"/>
      <c r="C44" s="1382"/>
      <c r="D44" s="1382"/>
      <c r="E44" s="1382"/>
      <c r="F44" s="1382"/>
      <c r="G44" s="1382"/>
      <c r="H44" s="1382"/>
      <c r="I44" s="1382"/>
      <c r="J44" s="1382"/>
      <c r="K44" s="1382"/>
      <c r="L44" s="1382"/>
      <c r="M44" s="1382"/>
      <c r="N44" s="1382"/>
      <c r="O44" s="1382"/>
      <c r="P44" s="1382"/>
      <c r="Q44" s="1382"/>
      <c r="R44" s="1382"/>
      <c r="S44" s="275">
        <f>'1-1発電'!S51</f>
        <v>0</v>
      </c>
      <c r="T44" s="275">
        <f>'1-1発電'!T51</f>
        <v>0</v>
      </c>
      <c r="U44" s="275">
        <f>'1-1発電'!U51</f>
        <v>0</v>
      </c>
      <c r="V44" s="275">
        <f>'1-1発電'!V51</f>
        <v>0</v>
      </c>
      <c r="W44" s="275">
        <f>'1-1発電'!W51</f>
        <v>0</v>
      </c>
      <c r="X44" s="275">
        <f>'1-1発電'!X51</f>
        <v>0</v>
      </c>
      <c r="Y44" s="275">
        <f>'1-1発電'!Y51</f>
        <v>0</v>
      </c>
      <c r="Z44" s="275">
        <f>'1-1発電'!Z51</f>
        <v>0</v>
      </c>
      <c r="AA44" s="275">
        <f>'1-1発電'!AA51</f>
        <v>0</v>
      </c>
      <c r="AB44" s="275">
        <f>'1-1発電'!AB51</f>
        <v>0</v>
      </c>
      <c r="AC44" s="275">
        <f>'1-1発電'!AC51</f>
        <v>0</v>
      </c>
      <c r="AD44" s="275">
        <f>'1-1発電'!AD51</f>
        <v>0</v>
      </c>
      <c r="AE44" s="275">
        <f>'1-1発電'!AE51</f>
        <v>0</v>
      </c>
      <c r="AF44" s="275">
        <f>'1-1発電'!AF51</f>
        <v>0</v>
      </c>
      <c r="AG44" s="314">
        <f>'1-1発電'!AG51</f>
        <v>0</v>
      </c>
    </row>
    <row r="45" spans="1:35" ht="25.5" customHeight="1">
      <c r="A45" s="353">
        <f>'1-1発電'!A52</f>
        <v>0</v>
      </c>
      <c r="B45" s="1383" t="str">
        <f>'1-1発電'!B52</f>
        <v>発生電力の利用施設の名称および住所</v>
      </c>
      <c r="C45" s="1383"/>
      <c r="D45" s="1383"/>
      <c r="E45" s="1383"/>
      <c r="F45" s="1383"/>
      <c r="G45" s="1383"/>
      <c r="H45" s="1383"/>
      <c r="I45" s="1383"/>
      <c r="J45" s="1383"/>
      <c r="K45" s="1383"/>
      <c r="L45" s="1383"/>
      <c r="M45" s="1383"/>
      <c r="N45" s="1383"/>
      <c r="O45" s="1383"/>
      <c r="P45" s="1384"/>
      <c r="Q45" s="1663">
        <f>'1-1発電'!Q52</f>
        <v>0</v>
      </c>
      <c r="R45" s="1664"/>
      <c r="S45" s="1664"/>
      <c r="T45" s="1664"/>
      <c r="U45" s="1664"/>
      <c r="V45" s="1664"/>
      <c r="W45" s="1664"/>
      <c r="X45" s="1664"/>
      <c r="Y45" s="1664"/>
      <c r="Z45" s="1664"/>
      <c r="AA45" s="1664"/>
      <c r="AB45" s="1664"/>
      <c r="AC45" s="1664"/>
      <c r="AD45" s="1664"/>
      <c r="AE45" s="1664"/>
      <c r="AF45" s="1664"/>
      <c r="AG45" s="1718"/>
    </row>
    <row r="46" spans="1:35" ht="25.5" customHeight="1">
      <c r="A46" s="265">
        <f>'1-1発電'!A53</f>
        <v>0</v>
      </c>
      <c r="B46" s="1022" t="str">
        <f>'1-1発電'!B53</f>
        <v>利用施設の年間電力消費量</v>
      </c>
      <c r="C46" s="1022"/>
      <c r="D46" s="1022"/>
      <c r="E46" s="1022"/>
      <c r="F46" s="1022"/>
      <c r="G46" s="1022"/>
      <c r="H46" s="1022"/>
      <c r="I46" s="1022"/>
      <c r="J46" s="1022"/>
      <c r="K46" s="1022"/>
      <c r="L46" s="1022"/>
      <c r="M46" s="1022"/>
      <c r="N46" s="1022"/>
      <c r="O46" s="1022"/>
      <c r="P46" s="352">
        <f>'1-1発電'!P53</f>
        <v>0</v>
      </c>
      <c r="Q46" s="1712">
        <f>'1-1発電'!Q53</f>
        <v>0</v>
      </c>
      <c r="R46" s="1713"/>
      <c r="S46" s="1713"/>
      <c r="T46" s="1713"/>
      <c r="U46" s="1713"/>
      <c r="V46" s="1713"/>
      <c r="W46" s="1713"/>
      <c r="X46" s="1713"/>
      <c r="Y46" s="1713"/>
      <c r="Z46" s="1713"/>
      <c r="AA46" s="1713"/>
      <c r="AB46" s="1659" t="str">
        <f>'1-1発電'!AB53</f>
        <v>ｋＷｈ／年</v>
      </c>
      <c r="AC46" s="1659"/>
      <c r="AD46" s="1659"/>
      <c r="AE46" s="1659"/>
      <c r="AF46" s="1659"/>
      <c r="AG46" s="426">
        <f>'1-1発電'!AG53</f>
        <v>0</v>
      </c>
      <c r="AI46" s="312" t="s">
        <v>315</v>
      </c>
    </row>
    <row r="47" spans="1:35" ht="25.5" customHeight="1">
      <c r="A47" s="212">
        <f>'1-1発電'!A54</f>
        <v>0</v>
      </c>
      <c r="B47" s="1022" t="str">
        <f>'1-1発電'!B54</f>
        <v>利用施設の年間電力消費量契約容量</v>
      </c>
      <c r="C47" s="1022"/>
      <c r="D47" s="1022"/>
      <c r="E47" s="1022"/>
      <c r="F47" s="1022"/>
      <c r="G47" s="1022"/>
      <c r="H47" s="1022"/>
      <c r="I47" s="1022"/>
      <c r="J47" s="1022"/>
      <c r="K47" s="1022"/>
      <c r="L47" s="1022"/>
      <c r="M47" s="1022"/>
      <c r="N47" s="1022"/>
      <c r="O47" s="1022"/>
      <c r="P47" s="217">
        <f>'1-1発電'!P54</f>
        <v>0</v>
      </c>
      <c r="Q47" s="1658">
        <f>'1-1発電'!Q54</f>
        <v>0</v>
      </c>
      <c r="R47" s="1659"/>
      <c r="S47" s="1659"/>
      <c r="T47" s="1659"/>
      <c r="U47" s="1659"/>
      <c r="V47" s="1659"/>
      <c r="W47" s="1659"/>
      <c r="X47" s="1659"/>
      <c r="Y47" s="1659"/>
      <c r="Z47" s="1659"/>
      <c r="AA47" s="1659"/>
      <c r="AB47" s="1659"/>
      <c r="AC47" s="1659"/>
      <c r="AD47" s="1659"/>
      <c r="AE47" s="1659"/>
      <c r="AF47" s="1659"/>
      <c r="AG47" s="1660"/>
    </row>
    <row r="48" spans="1:35" ht="25.5" customHeight="1" thickBot="1">
      <c r="A48" s="220">
        <f>'1-1発電'!A56</f>
        <v>0</v>
      </c>
      <c r="B48" s="1535" t="str">
        <f>'1-1発電'!B56</f>
        <v>発生電力の自家消費量（Ｂ）</v>
      </c>
      <c r="C48" s="1535"/>
      <c r="D48" s="1535"/>
      <c r="E48" s="1535"/>
      <c r="F48" s="1535"/>
      <c r="G48" s="1535"/>
      <c r="H48" s="1535"/>
      <c r="I48" s="1535"/>
      <c r="J48" s="1535"/>
      <c r="K48" s="1535"/>
      <c r="L48" s="1535"/>
      <c r="M48" s="1535"/>
      <c r="N48" s="1535"/>
      <c r="O48" s="1535"/>
      <c r="P48" s="221">
        <f>'1-1発電'!P56</f>
        <v>0</v>
      </c>
      <c r="Q48" s="1714">
        <f>'1-1発電'!Q56</f>
        <v>0</v>
      </c>
      <c r="R48" s="1715"/>
      <c r="S48" s="1715"/>
      <c r="T48" s="1715"/>
      <c r="U48" s="1715"/>
      <c r="V48" s="1715"/>
      <c r="W48" s="1715"/>
      <c r="X48" s="1715"/>
      <c r="Y48" s="1715"/>
      <c r="Z48" s="1715"/>
      <c r="AA48" s="1715"/>
      <c r="AB48" s="1715"/>
      <c r="AC48" s="1715"/>
      <c r="AD48" s="1715"/>
      <c r="AE48" s="1715"/>
      <c r="AF48" s="1715"/>
      <c r="AG48" s="1716"/>
    </row>
    <row r="49" spans="1:35" ht="25.5" customHeight="1">
      <c r="A49" s="1337" t="str">
        <f>'1-1発電'!A57</f>
        <v>（５）発電電力の自家消費率　（Ｂ）/（Ａ）</v>
      </c>
      <c r="B49" s="1338"/>
      <c r="C49" s="1338"/>
      <c r="D49" s="1338"/>
      <c r="E49" s="1338"/>
      <c r="F49" s="1338"/>
      <c r="G49" s="1338"/>
      <c r="H49" s="1338"/>
      <c r="I49" s="1338"/>
      <c r="J49" s="1338"/>
      <c r="K49" s="1338"/>
      <c r="L49" s="1338"/>
      <c r="M49" s="1338"/>
      <c r="N49" s="1338"/>
      <c r="O49" s="1338"/>
      <c r="P49" s="1338"/>
      <c r="Q49" s="1338"/>
      <c r="R49" s="1338"/>
      <c r="S49" s="1338"/>
      <c r="T49" s="1338"/>
      <c r="U49" s="1338"/>
      <c r="V49" s="1338"/>
      <c r="W49" s="337">
        <f>'1-1発電'!W57</f>
        <v>0</v>
      </c>
      <c r="X49" s="337">
        <f>'1-1発電'!X57</f>
        <v>0</v>
      </c>
      <c r="Y49" s="337">
        <f>'1-1発電'!Y57</f>
        <v>0</v>
      </c>
      <c r="Z49" s="337">
        <f>'1-1発電'!Z57</f>
        <v>0</v>
      </c>
      <c r="AA49" s="337">
        <f>'1-1発電'!AA57</f>
        <v>0</v>
      </c>
      <c r="AB49" s="336">
        <f>'1-1発電'!AB57</f>
        <v>0</v>
      </c>
      <c r="AC49" s="336">
        <f>'1-1発電'!AC57</f>
        <v>0</v>
      </c>
      <c r="AD49" s="336">
        <f>'1-1発電'!AD57</f>
        <v>0</v>
      </c>
      <c r="AE49" s="336">
        <f>'1-1発電'!AE57</f>
        <v>0</v>
      </c>
      <c r="AF49" s="336">
        <f>'1-1発電'!AF57</f>
        <v>0</v>
      </c>
      <c r="AG49" s="285">
        <f>'1-1発電'!AG57</f>
        <v>0</v>
      </c>
    </row>
    <row r="50" spans="1:35" ht="25.5" customHeight="1">
      <c r="A50" s="334" t="e">
        <f>'1-1発電'!#REF!</f>
        <v>#REF!</v>
      </c>
      <c r="B50" s="1545" t="e">
        <f>'1-1発電'!#REF!</f>
        <v>#REF!</v>
      </c>
      <c r="C50" s="1545"/>
      <c r="D50" s="1545"/>
      <c r="E50" s="1545"/>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1545"/>
      <c r="AB50" s="1545"/>
      <c r="AC50" s="1545"/>
      <c r="AD50" s="1545"/>
      <c r="AE50" s="1545"/>
      <c r="AF50" s="1545"/>
      <c r="AG50" s="329" t="e">
        <f>'1-1発電'!#REF!</f>
        <v>#REF!</v>
      </c>
    </row>
    <row r="51" spans="1:35" ht="25.5" customHeight="1" thickBot="1">
      <c r="A51" s="269">
        <f>'1-1発電'!A58</f>
        <v>0</v>
      </c>
      <c r="B51" s="1730">
        <f>'1-1発電'!B58</f>
        <v>0</v>
      </c>
      <c r="C51" s="1730"/>
      <c r="D51" s="1730"/>
      <c r="E51" s="1730"/>
      <c r="F51" s="1730"/>
      <c r="G51" s="1730"/>
      <c r="H51" s="1731">
        <f>'1-1発電'!H58</f>
        <v>0</v>
      </c>
      <c r="I51" s="1731"/>
      <c r="J51" s="1730" t="str">
        <f>'1-1発電'!J58</f>
        <v>／</v>
      </c>
      <c r="K51" s="1730"/>
      <c r="L51" s="1730"/>
      <c r="M51" s="1730"/>
      <c r="N51" s="1730"/>
      <c r="O51" s="1730"/>
      <c r="P51" s="1732">
        <f>'1-1発電'!P58</f>
        <v>0</v>
      </c>
      <c r="Q51" s="1732"/>
      <c r="R51" s="1732">
        <f>'1-1発電'!R58</f>
        <v>0</v>
      </c>
      <c r="S51" s="1732"/>
      <c r="T51" s="1732"/>
      <c r="U51" s="1732"/>
      <c r="V51" s="1733">
        <f>'1-1発電'!V58</f>
        <v>100</v>
      </c>
      <c r="W51" s="1733"/>
      <c r="X51" s="1733"/>
      <c r="Y51" s="1733"/>
      <c r="Z51" s="1733"/>
      <c r="AA51" s="1733"/>
      <c r="AB51" s="1727">
        <f>'1-1発電'!AB58</f>
        <v>0</v>
      </c>
      <c r="AC51" s="1727"/>
      <c r="AD51" s="1727"/>
      <c r="AE51" s="1727"/>
      <c r="AF51" s="1727"/>
      <c r="AG51" s="326">
        <f>'1-1発電'!AG58</f>
        <v>0</v>
      </c>
      <c r="AI51" s="312" t="s">
        <v>307</v>
      </c>
    </row>
    <row r="52" spans="1:35" ht="25.5" customHeight="1">
      <c r="A52" s="1337" t="str">
        <f>'1-1発電'!A59</f>
        <v>（６）蓄電設備の概要（太陽光発電と併設の場合）</v>
      </c>
      <c r="B52" s="1338"/>
      <c r="C52" s="1338"/>
      <c r="D52" s="1338"/>
      <c r="E52" s="1338"/>
      <c r="F52" s="1338"/>
      <c r="G52" s="1338"/>
      <c r="H52" s="1338"/>
      <c r="I52" s="1338"/>
      <c r="J52" s="1338"/>
      <c r="K52" s="1338"/>
      <c r="L52" s="1338"/>
      <c r="M52" s="1338"/>
      <c r="N52" s="1338"/>
      <c r="O52" s="1338"/>
      <c r="P52" s="1338"/>
      <c r="Q52" s="1338"/>
      <c r="R52" s="1338"/>
      <c r="S52" s="1338"/>
      <c r="T52" s="1338"/>
      <c r="U52" s="1338"/>
      <c r="V52" s="1338"/>
      <c r="W52" s="1338"/>
      <c r="X52" s="1338"/>
      <c r="Y52" s="1338"/>
      <c r="Z52" s="1338"/>
      <c r="AA52" s="322">
        <f>'1-1発電'!AA59</f>
        <v>0</v>
      </c>
      <c r="AB52" s="322">
        <f>'1-1発電'!AB59</f>
        <v>0</v>
      </c>
      <c r="AC52" s="322">
        <f>'1-1発電'!AC59</f>
        <v>0</v>
      </c>
      <c r="AD52" s="322">
        <f>'1-1発電'!AD59</f>
        <v>0</v>
      </c>
      <c r="AE52" s="322">
        <f>'1-1発電'!AE59</f>
        <v>0</v>
      </c>
      <c r="AF52" s="322">
        <f>'1-1発電'!AF59</f>
        <v>0</v>
      </c>
      <c r="AG52" s="321">
        <f>'1-1発電'!AG59</f>
        <v>0</v>
      </c>
    </row>
    <row r="53" spans="1:35" ht="25.5" customHeight="1">
      <c r="A53" s="350">
        <f>'1-1発電'!A60</f>
        <v>0</v>
      </c>
      <c r="B53" s="1415" t="str">
        <f>'1-1発電'!B60</f>
        <v>蓄電容量</v>
      </c>
      <c r="C53" s="1415"/>
      <c r="D53" s="1415"/>
      <c r="E53" s="1415"/>
      <c r="F53" s="1415"/>
      <c r="G53" s="1415"/>
      <c r="H53" s="1415"/>
      <c r="I53" s="349">
        <f>'1-1発電'!I60</f>
        <v>0</v>
      </c>
      <c r="J53" s="1707">
        <f>'1-1発電'!J60</f>
        <v>0</v>
      </c>
      <c r="K53" s="1708"/>
      <c r="L53" s="1708"/>
      <c r="M53" s="1708"/>
      <c r="N53" s="1708"/>
      <c r="O53" s="1708"/>
      <c r="P53" s="1708"/>
      <c r="Q53" s="1708"/>
      <c r="R53" s="1708"/>
      <c r="S53" s="1708"/>
      <c r="T53" s="1708"/>
      <c r="U53" s="1708"/>
      <c r="V53" s="1708"/>
      <c r="W53" s="1416" t="str">
        <f>'1-1発電'!W60</f>
        <v>ｋＷｈ</v>
      </c>
      <c r="X53" s="1416"/>
      <c r="Y53" s="1416"/>
      <c r="Z53" s="1416"/>
      <c r="AA53" s="1416"/>
      <c r="AB53" s="348">
        <f>'1-1発電'!AB60</f>
        <v>0</v>
      </c>
      <c r="AC53" s="348">
        <f>'1-1発電'!AC60</f>
        <v>0</v>
      </c>
      <c r="AD53" s="348">
        <f>'1-1発電'!AD60</f>
        <v>0</v>
      </c>
      <c r="AE53" s="348">
        <f>'1-1発電'!AE60</f>
        <v>0</v>
      </c>
      <c r="AF53" s="348">
        <f>'1-1発電'!AF60</f>
        <v>0</v>
      </c>
      <c r="AG53" s="347">
        <f>'1-1発電'!AG60</f>
        <v>0</v>
      </c>
    </row>
    <row r="54" spans="1:35" ht="25.5" customHeight="1" thickBot="1">
      <c r="A54" s="320">
        <f>'1-1発電'!A61</f>
        <v>0</v>
      </c>
      <c r="B54" s="1465" t="str">
        <f>'1-1発電'!B61</f>
        <v>停電時出力</v>
      </c>
      <c r="C54" s="1465"/>
      <c r="D54" s="1465"/>
      <c r="E54" s="1465"/>
      <c r="F54" s="1465"/>
      <c r="G54" s="1465"/>
      <c r="H54" s="1465"/>
      <c r="I54" s="346">
        <f>'1-1発電'!I61</f>
        <v>0</v>
      </c>
      <c r="J54" s="1728">
        <f>'1-1発電'!J61</f>
        <v>0</v>
      </c>
      <c r="K54" s="1729"/>
      <c r="L54" s="1729"/>
      <c r="M54" s="1729"/>
      <c r="N54" s="1729"/>
      <c r="O54" s="1729"/>
      <c r="P54" s="1729"/>
      <c r="Q54" s="1729"/>
      <c r="R54" s="1729"/>
      <c r="S54" s="1370" t="str">
        <f>'1-1発電'!S61</f>
        <v>Ｖ出力</v>
      </c>
      <c r="T54" s="1370"/>
      <c r="U54" s="1370"/>
      <c r="V54" s="1710">
        <f>'1-1発電'!V61</f>
        <v>0</v>
      </c>
      <c r="W54" s="1710"/>
      <c r="X54" s="1710"/>
      <c r="Y54" s="1710"/>
      <c r="Z54" s="1710"/>
      <c r="AA54" s="1710"/>
      <c r="AB54" s="1710"/>
      <c r="AC54" s="1710"/>
      <c r="AD54" s="1370" t="str">
        <f>'1-1発電'!AD61</f>
        <v>ｋＶＡ</v>
      </c>
      <c r="AE54" s="1370"/>
      <c r="AF54" s="1370"/>
      <c r="AG54" s="1419"/>
    </row>
    <row r="55" spans="1:35" ht="25.5" customHeight="1">
      <c r="A55" s="1381" t="e">
        <f>'1-1発電'!#REF!</f>
        <v>#REF!</v>
      </c>
      <c r="B55" s="1382"/>
      <c r="C55" s="1382"/>
      <c r="D55" s="1382"/>
      <c r="E55" s="1382"/>
      <c r="F55" s="1382"/>
      <c r="G55" s="1382"/>
      <c r="H55" s="1382"/>
      <c r="I55" s="1382"/>
      <c r="J55" s="1382"/>
      <c r="K55" s="1382"/>
      <c r="L55" s="1382"/>
      <c r="M55" s="345" t="e">
        <f>'1-1発電'!#REF!</f>
        <v>#REF!</v>
      </c>
      <c r="N55" s="345" t="e">
        <f>'1-1発電'!#REF!</f>
        <v>#REF!</v>
      </c>
      <c r="O55" s="345" t="e">
        <f>'1-1発電'!#REF!</f>
        <v>#REF!</v>
      </c>
      <c r="P55" s="345" t="e">
        <f>'1-1発電'!#REF!</f>
        <v>#REF!</v>
      </c>
      <c r="Q55" s="345" t="e">
        <f>'1-1発電'!#REF!</f>
        <v>#REF!</v>
      </c>
      <c r="R55" s="345" t="e">
        <f>'1-1発電'!#REF!</f>
        <v>#REF!</v>
      </c>
      <c r="S55" s="345" t="e">
        <f>'1-1発電'!#REF!</f>
        <v>#REF!</v>
      </c>
      <c r="T55" s="345" t="e">
        <f>'1-1発電'!#REF!</f>
        <v>#REF!</v>
      </c>
      <c r="U55" s="345" t="e">
        <f>'1-1発電'!#REF!</f>
        <v>#REF!</v>
      </c>
      <c r="V55" s="345" t="e">
        <f>'1-1発電'!#REF!</f>
        <v>#REF!</v>
      </c>
      <c r="W55" s="345" t="e">
        <f>'1-1発電'!#REF!</f>
        <v>#REF!</v>
      </c>
      <c r="X55" s="345" t="e">
        <f>'1-1発電'!#REF!</f>
        <v>#REF!</v>
      </c>
      <c r="Y55" s="345" t="e">
        <f>'1-1発電'!#REF!</f>
        <v>#REF!</v>
      </c>
      <c r="Z55" s="345" t="e">
        <f>'1-1発電'!#REF!</f>
        <v>#REF!</v>
      </c>
      <c r="AA55" s="345" t="e">
        <f>'1-1発電'!#REF!</f>
        <v>#REF!</v>
      </c>
      <c r="AB55" s="345" t="e">
        <f>'1-1発電'!#REF!</f>
        <v>#REF!</v>
      </c>
      <c r="AC55" s="345" t="e">
        <f>'1-1発電'!#REF!</f>
        <v>#REF!</v>
      </c>
      <c r="AD55" s="345" t="e">
        <f>'1-1発電'!#REF!</f>
        <v>#REF!</v>
      </c>
      <c r="AE55" s="345" t="e">
        <f>'1-1発電'!#REF!</f>
        <v>#REF!</v>
      </c>
      <c r="AF55" s="345" t="e">
        <f>'1-1発電'!#REF!</f>
        <v>#REF!</v>
      </c>
      <c r="AG55" s="344" t="e">
        <f>'1-1発電'!#REF!</f>
        <v>#REF!</v>
      </c>
    </row>
    <row r="56" spans="1:35" ht="25.5" customHeight="1">
      <c r="A56" s="1496" t="e">
        <f>'1-1発電'!#REF!</f>
        <v>#REF!</v>
      </c>
      <c r="B56" s="1497"/>
      <c r="C56" s="1497"/>
      <c r="D56" s="1497"/>
      <c r="E56" s="1719"/>
      <c r="F56" s="1720" t="e">
        <f>'1-1発電'!#REF!</f>
        <v>#REF!</v>
      </c>
      <c r="G56" s="1721"/>
      <c r="H56" s="1721"/>
      <c r="I56" s="1721"/>
      <c r="J56" s="1721"/>
      <c r="K56" s="1721"/>
      <c r="L56" s="1721"/>
      <c r="M56" s="1721"/>
      <c r="N56" s="1721"/>
      <c r="O56" s="1721"/>
      <c r="P56" s="1721"/>
      <c r="Q56" s="1721"/>
      <c r="R56" s="1721"/>
      <c r="S56" s="1721"/>
      <c r="T56" s="1721"/>
      <c r="U56" s="1721"/>
      <c r="V56" s="1721"/>
      <c r="W56" s="1721"/>
      <c r="X56" s="1721"/>
      <c r="Y56" s="1721"/>
      <c r="Z56" s="1721"/>
      <c r="AA56" s="1721"/>
      <c r="AB56" s="1721"/>
      <c r="AC56" s="1721"/>
      <c r="AD56" s="1721"/>
      <c r="AE56" s="1721"/>
      <c r="AF56" s="1721"/>
      <c r="AG56" s="1722"/>
    </row>
    <row r="57" spans="1:35" ht="25.5" customHeight="1" thickBot="1">
      <c r="A57" s="1501" t="e">
        <f>'1-1発電'!#REF!</f>
        <v>#REF!</v>
      </c>
      <c r="B57" s="1502"/>
      <c r="C57" s="1502"/>
      <c r="D57" s="1502"/>
      <c r="E57" s="1723"/>
      <c r="F57" s="1724" t="e">
        <f>'1-1発電'!#REF!</f>
        <v>#REF!</v>
      </c>
      <c r="G57" s="1725"/>
      <c r="H57" s="1725"/>
      <c r="I57" s="1725"/>
      <c r="J57" s="1725"/>
      <c r="K57" s="1725"/>
      <c r="L57" s="1725"/>
      <c r="M57" s="1725"/>
      <c r="N57" s="1725"/>
      <c r="O57" s="1725"/>
      <c r="P57" s="1725"/>
      <c r="Q57" s="1725"/>
      <c r="R57" s="1725"/>
      <c r="S57" s="1725"/>
      <c r="T57" s="1725"/>
      <c r="U57" s="1725"/>
      <c r="V57" s="1725"/>
      <c r="W57" s="1725"/>
      <c r="X57" s="1725"/>
      <c r="Y57" s="1725"/>
      <c r="Z57" s="1725"/>
      <c r="AA57" s="1725"/>
      <c r="AB57" s="1725"/>
      <c r="AC57" s="1725"/>
      <c r="AD57" s="1725"/>
      <c r="AE57" s="1725"/>
      <c r="AF57" s="1725"/>
      <c r="AG57" s="1726"/>
    </row>
    <row r="58" spans="1:35" ht="25.5" customHeight="1">
      <c r="A58" s="1337" t="e">
        <f>'1-1発電'!#REF!</f>
        <v>#REF!</v>
      </c>
      <c r="B58" s="1338"/>
      <c r="C58" s="1338"/>
      <c r="D58" s="1338"/>
      <c r="E58" s="1338"/>
      <c r="F58" s="1338"/>
      <c r="G58" s="1338"/>
      <c r="H58" s="1338"/>
      <c r="I58" s="1338"/>
      <c r="J58" s="1338"/>
      <c r="K58" s="1338"/>
      <c r="L58" s="1338"/>
      <c r="M58" s="1338"/>
      <c r="N58" s="1338"/>
      <c r="O58" s="1338"/>
      <c r="P58" s="1338"/>
      <c r="Q58" s="1338"/>
      <c r="R58" s="1338"/>
      <c r="S58" s="1338"/>
      <c r="T58" s="1338"/>
      <c r="U58" s="1338"/>
      <c r="V58" s="1338"/>
      <c r="W58" s="337" t="e">
        <f>'1-1発電'!#REF!</f>
        <v>#REF!</v>
      </c>
      <c r="X58" s="337" t="e">
        <f>'1-1発電'!#REF!</f>
        <v>#REF!</v>
      </c>
      <c r="Y58" s="337" t="e">
        <f>'1-1発電'!#REF!</f>
        <v>#REF!</v>
      </c>
      <c r="Z58" s="337" t="e">
        <f>'1-1発電'!#REF!</f>
        <v>#REF!</v>
      </c>
      <c r="AA58" s="337" t="e">
        <f>'1-1発電'!#REF!</f>
        <v>#REF!</v>
      </c>
      <c r="AB58" s="336" t="e">
        <f>'1-1発電'!#REF!</f>
        <v>#REF!</v>
      </c>
      <c r="AC58" s="336" t="e">
        <f>'1-1発電'!#REF!</f>
        <v>#REF!</v>
      </c>
      <c r="AD58" s="336" t="e">
        <f>'1-1発電'!#REF!</f>
        <v>#REF!</v>
      </c>
      <c r="AE58" s="336" t="e">
        <f>'1-1発電'!#REF!</f>
        <v>#REF!</v>
      </c>
      <c r="AF58" s="336" t="e">
        <f>'1-1発電'!#REF!</f>
        <v>#REF!</v>
      </c>
      <c r="AG58" s="285" t="e">
        <f>'1-1発電'!#REF!</f>
        <v>#REF!</v>
      </c>
    </row>
    <row r="59" spans="1:35" ht="25.5" customHeight="1">
      <c r="A59" s="334" t="e">
        <f>'1-1発電'!#REF!</f>
        <v>#REF!</v>
      </c>
      <c r="B59" s="1515" t="e">
        <f>'1-1発電'!#REF!</f>
        <v>#REF!</v>
      </c>
      <c r="C59" s="1515"/>
      <c r="D59" s="1515"/>
      <c r="E59" s="1515"/>
      <c r="F59" s="1515"/>
      <c r="G59" s="1515"/>
      <c r="H59" s="1515"/>
      <c r="I59" s="1515"/>
      <c r="J59" s="1515"/>
      <c r="K59" s="1515"/>
      <c r="L59" s="1515"/>
      <c r="M59" s="1515"/>
      <c r="N59" s="1515"/>
      <c r="O59" s="1515"/>
      <c r="P59" s="1515"/>
      <c r="Q59" s="1515"/>
      <c r="R59" s="1515"/>
      <c r="S59" s="1515"/>
      <c r="T59" s="1515"/>
      <c r="U59" s="1515"/>
      <c r="V59" s="1515"/>
      <c r="W59" s="1515"/>
      <c r="X59" s="1515"/>
      <c r="Y59" s="1515"/>
      <c r="Z59" s="343" t="e">
        <f>'1-1発電'!#REF!</f>
        <v>#REF!</v>
      </c>
      <c r="AA59" s="343" t="e">
        <f>'1-1発電'!#REF!</f>
        <v>#REF!</v>
      </c>
      <c r="AB59" s="330" t="e">
        <f>'1-1発電'!#REF!</f>
        <v>#REF!</v>
      </c>
      <c r="AC59" s="330" t="e">
        <f>'1-1発電'!#REF!</f>
        <v>#REF!</v>
      </c>
      <c r="AD59" s="330" t="e">
        <f>'1-1発電'!#REF!</f>
        <v>#REF!</v>
      </c>
      <c r="AE59" s="330" t="e">
        <f>'1-1発電'!#REF!</f>
        <v>#REF!</v>
      </c>
      <c r="AF59" s="330" t="e">
        <f>'1-1発電'!#REF!</f>
        <v>#REF!</v>
      </c>
      <c r="AG59" s="329" t="e">
        <f>'1-1発電'!#REF!</f>
        <v>#REF!</v>
      </c>
    </row>
    <row r="60" spans="1:35" ht="25.5" customHeight="1" thickBot="1">
      <c r="A60" s="1695" t="e">
        <f>'1-1発電'!#REF!</f>
        <v>#REF!</v>
      </c>
      <c r="B60" s="1696"/>
      <c r="C60" s="1696"/>
      <c r="D60" s="1696"/>
      <c r="E60" s="1696"/>
      <c r="F60" s="1696"/>
      <c r="G60" s="1696"/>
      <c r="H60" s="1696"/>
      <c r="I60" s="1696"/>
      <c r="J60" s="1696"/>
      <c r="K60" s="1696"/>
      <c r="L60" s="1696"/>
      <c r="M60" s="1696"/>
      <c r="N60" s="1696"/>
      <c r="O60" s="1696"/>
      <c r="P60" s="1696"/>
      <c r="Q60" s="1696"/>
      <c r="R60" s="1696"/>
      <c r="S60" s="1696"/>
      <c r="T60" s="1696"/>
      <c r="U60" s="1696"/>
      <c r="V60" s="1696"/>
      <c r="W60" s="1696"/>
      <c r="X60" s="1696"/>
      <c r="Y60" s="1696"/>
      <c r="Z60" s="1696"/>
      <c r="AA60" s="1696"/>
      <c r="AB60" s="1696"/>
      <c r="AC60" s="1696"/>
      <c r="AD60" s="1696"/>
      <c r="AE60" s="1696"/>
      <c r="AF60" s="1696"/>
      <c r="AG60" s="1697"/>
    </row>
    <row r="61" spans="1:35" ht="25.5" customHeight="1">
      <c r="A61" s="1334" t="e">
        <f>'1-1発電'!#REF!</f>
        <v>#REF!</v>
      </c>
      <c r="B61" s="1335"/>
      <c r="C61" s="1335"/>
      <c r="D61" s="1335"/>
      <c r="E61" s="1335"/>
      <c r="F61" s="1335"/>
      <c r="G61" s="1335"/>
      <c r="H61" s="1335"/>
      <c r="I61" s="1335"/>
      <c r="J61" s="1335"/>
      <c r="K61" s="1335"/>
      <c r="L61" s="1335"/>
      <c r="M61" s="1335"/>
      <c r="N61" s="1335"/>
      <c r="O61" s="1335"/>
      <c r="P61" s="1335"/>
      <c r="Q61" s="1335"/>
      <c r="R61" s="1335"/>
      <c r="S61" s="1335"/>
      <c r="T61" s="1335"/>
      <c r="U61" s="1335"/>
      <c r="V61" s="1335"/>
      <c r="W61" s="342" t="e">
        <f>'1-1発電'!#REF!</f>
        <v>#REF!</v>
      </c>
      <c r="X61" s="342" t="e">
        <f>'1-1発電'!#REF!</f>
        <v>#REF!</v>
      </c>
      <c r="Y61" s="342" t="e">
        <f>'1-1発電'!#REF!</f>
        <v>#REF!</v>
      </c>
      <c r="Z61" s="342" t="e">
        <f>'1-1発電'!#REF!</f>
        <v>#REF!</v>
      </c>
      <c r="AA61" s="342" t="e">
        <f>'1-1発電'!#REF!</f>
        <v>#REF!</v>
      </c>
      <c r="AB61" s="239" t="e">
        <f>'1-1発電'!#REF!</f>
        <v>#REF!</v>
      </c>
      <c r="AC61" s="239" t="e">
        <f>'1-1発電'!#REF!</f>
        <v>#REF!</v>
      </c>
      <c r="AD61" s="239" t="e">
        <f>'1-1発電'!#REF!</f>
        <v>#REF!</v>
      </c>
      <c r="AE61" s="239" t="e">
        <f>'1-1発電'!#REF!</f>
        <v>#REF!</v>
      </c>
      <c r="AF61" s="239" t="e">
        <f>'1-1発電'!#REF!</f>
        <v>#REF!</v>
      </c>
      <c r="AG61" s="341" t="e">
        <f>'1-1発電'!#REF!</f>
        <v>#REF!</v>
      </c>
    </row>
    <row r="62" spans="1:35" ht="25.5" customHeight="1">
      <c r="A62" s="269" t="e">
        <f>'1-1発電'!#REF!</f>
        <v>#REF!</v>
      </c>
      <c r="B62" s="327" t="e">
        <f>'1-1発電'!#REF!</f>
        <v>#REF!</v>
      </c>
      <c r="C62" s="328" t="e">
        <f>'1-1発電'!#REF!</f>
        <v>#REF!</v>
      </c>
      <c r="D62" s="1604" t="e">
        <f>'1-1発電'!#REF!</f>
        <v>#REF!</v>
      </c>
      <c r="E62" s="1605"/>
      <c r="F62" s="1605"/>
      <c r="G62" s="1605"/>
      <c r="H62" s="1605"/>
      <c r="I62" s="1605"/>
      <c r="J62" s="1605"/>
      <c r="K62" s="1605"/>
      <c r="L62" s="1605"/>
      <c r="M62" s="1605"/>
      <c r="N62" s="1605"/>
      <c r="O62" s="1605"/>
      <c r="P62" s="1605"/>
      <c r="Q62" s="1605"/>
      <c r="R62" s="1605"/>
      <c r="S62" s="1605"/>
      <c r="T62" s="1605"/>
      <c r="U62" s="1606"/>
      <c r="V62" s="1607" t="e">
        <f>'1-1発電'!#REF!</f>
        <v>#REF!</v>
      </c>
      <c r="W62" s="1608"/>
      <c r="X62" s="1608"/>
      <c r="Y62" s="1608"/>
      <c r="Z62" s="1608"/>
      <c r="AA62" s="1609"/>
      <c r="AB62" s="401" t="e">
        <f>'1-1発電'!#REF!</f>
        <v>#REF!</v>
      </c>
      <c r="AC62" s="1" t="e">
        <f>'1-1発電'!#REF!</f>
        <v>#REF!</v>
      </c>
      <c r="AD62" s="1" t="e">
        <f>'1-1発電'!#REF!</f>
        <v>#REF!</v>
      </c>
      <c r="AE62" s="1" t="e">
        <f>'1-1発電'!#REF!</f>
        <v>#REF!</v>
      </c>
      <c r="AF62" s="1" t="e">
        <f>'1-1発電'!#REF!</f>
        <v>#REF!</v>
      </c>
      <c r="AG62" s="270" t="e">
        <f>'1-1発電'!#REF!</f>
        <v>#REF!</v>
      </c>
    </row>
    <row r="63" spans="1:35" ht="25.5" customHeight="1">
      <c r="A63" s="269" t="e">
        <f>'1-1発電'!#REF!</f>
        <v>#REF!</v>
      </c>
      <c r="B63" s="327" t="e">
        <f>'1-1発電'!#REF!</f>
        <v>#REF!</v>
      </c>
      <c r="C63" s="328" t="e">
        <f>'1-1発電'!#REF!</f>
        <v>#REF!</v>
      </c>
      <c r="D63" s="1604" t="e">
        <f>'1-1発電'!#REF!</f>
        <v>#REF!</v>
      </c>
      <c r="E63" s="1606"/>
      <c r="F63" s="1604" t="e">
        <f>'1-1発電'!#REF!</f>
        <v>#REF!</v>
      </c>
      <c r="G63" s="1606"/>
      <c r="H63" s="1604" t="e">
        <f>'1-1発電'!#REF!</f>
        <v>#REF!</v>
      </c>
      <c r="I63" s="1606"/>
      <c r="J63" s="1604" t="e">
        <f>'1-1発電'!#REF!</f>
        <v>#REF!</v>
      </c>
      <c r="K63" s="1606"/>
      <c r="L63" s="1604" t="e">
        <f>'1-1発電'!#REF!</f>
        <v>#REF!</v>
      </c>
      <c r="M63" s="1606"/>
      <c r="N63" s="1604" t="e">
        <f>'1-1発電'!#REF!</f>
        <v>#REF!</v>
      </c>
      <c r="O63" s="1606"/>
      <c r="P63" s="1607" t="e">
        <f>'1-1発電'!#REF!</f>
        <v>#REF!</v>
      </c>
      <c r="Q63" s="1609"/>
      <c r="R63" s="1607" t="e">
        <f>'1-1発電'!#REF!</f>
        <v>#REF!</v>
      </c>
      <c r="S63" s="1609"/>
      <c r="T63" s="1607" t="e">
        <f>'1-1発電'!#REF!</f>
        <v>#REF!</v>
      </c>
      <c r="U63" s="1609"/>
      <c r="V63" s="1607" t="e">
        <f>'1-1発電'!#REF!</f>
        <v>#REF!</v>
      </c>
      <c r="W63" s="1609"/>
      <c r="X63" s="1604" t="e">
        <f>'1-1発電'!#REF!</f>
        <v>#REF!</v>
      </c>
      <c r="Y63" s="1606"/>
      <c r="Z63" s="1604" t="e">
        <f>'1-1発電'!#REF!</f>
        <v>#REF!</v>
      </c>
      <c r="AA63" s="1606"/>
      <c r="AB63" s="401" t="e">
        <f>'1-1発電'!#REF!</f>
        <v>#REF!</v>
      </c>
      <c r="AC63" s="1" t="e">
        <f>'1-1発電'!#REF!</f>
        <v>#REF!</v>
      </c>
      <c r="AD63" s="1" t="e">
        <f>'1-1発電'!#REF!</f>
        <v>#REF!</v>
      </c>
      <c r="AE63" s="1" t="e">
        <f>'1-1発電'!#REF!</f>
        <v>#REF!</v>
      </c>
      <c r="AF63" s="1" t="e">
        <f>'1-1発電'!#REF!</f>
        <v>#REF!</v>
      </c>
      <c r="AG63" s="270" t="e">
        <f>'1-1発電'!#REF!</f>
        <v>#REF!</v>
      </c>
    </row>
    <row r="64" spans="1:35" ht="25.5" customHeight="1">
      <c r="A64" s="269" t="e">
        <f>'1-1発電'!#REF!</f>
        <v>#REF!</v>
      </c>
      <c r="B64" s="327" t="e">
        <f>'1-1発電'!#REF!</f>
        <v>#REF!</v>
      </c>
      <c r="C64" s="328" t="e">
        <f>'1-1発電'!#REF!</f>
        <v>#REF!</v>
      </c>
      <c r="D64" s="1734" t="e">
        <f>'1-1発電'!#REF!</f>
        <v>#REF!</v>
      </c>
      <c r="E64" s="1735"/>
      <c r="F64" s="1734" t="e">
        <f>'1-1発電'!#REF!</f>
        <v>#REF!</v>
      </c>
      <c r="G64" s="1735"/>
      <c r="H64" s="1734" t="e">
        <f>'1-1発電'!#REF!</f>
        <v>#REF!</v>
      </c>
      <c r="I64" s="1735"/>
      <c r="J64" s="1734" t="e">
        <f>'1-1発電'!#REF!</f>
        <v>#REF!</v>
      </c>
      <c r="K64" s="1735"/>
      <c r="L64" s="1734" t="e">
        <f>'1-1発電'!#REF!</f>
        <v>#REF!</v>
      </c>
      <c r="M64" s="1735"/>
      <c r="N64" s="1734" t="e">
        <f>'1-1発電'!#REF!</f>
        <v>#REF!</v>
      </c>
      <c r="O64" s="1735"/>
      <c r="P64" s="1734" t="e">
        <f>'1-1発電'!#REF!</f>
        <v>#REF!</v>
      </c>
      <c r="Q64" s="1735"/>
      <c r="R64" s="1734" t="e">
        <f>'1-1発電'!#REF!</f>
        <v>#REF!</v>
      </c>
      <c r="S64" s="1735"/>
      <c r="T64" s="1734" t="e">
        <f>'1-1発電'!#REF!</f>
        <v>#REF!</v>
      </c>
      <c r="U64" s="1735"/>
      <c r="V64" s="1734" t="e">
        <f>'1-1発電'!#REF!</f>
        <v>#REF!</v>
      </c>
      <c r="W64" s="1735"/>
      <c r="X64" s="1734" t="e">
        <f>'1-1発電'!#REF!</f>
        <v>#REF!</v>
      </c>
      <c r="Y64" s="1735"/>
      <c r="Z64" s="1734" t="e">
        <f>'1-1発電'!#REF!</f>
        <v>#REF!</v>
      </c>
      <c r="AA64" s="1735"/>
      <c r="AB64" s="401" t="e">
        <f>'1-1発電'!#REF!</f>
        <v>#REF!</v>
      </c>
      <c r="AC64" s="1" t="e">
        <f>'1-1発電'!#REF!</f>
        <v>#REF!</v>
      </c>
      <c r="AD64" s="1" t="e">
        <f>'1-1発電'!#REF!</f>
        <v>#REF!</v>
      </c>
      <c r="AE64" s="1" t="e">
        <f>'1-1発電'!#REF!</f>
        <v>#REF!</v>
      </c>
      <c r="AF64" s="1" t="e">
        <f>'1-1発電'!#REF!</f>
        <v>#REF!</v>
      </c>
      <c r="AG64" s="270" t="e">
        <f>'1-1発電'!#REF!</f>
        <v>#REF!</v>
      </c>
    </row>
    <row r="65" spans="1:54" ht="25.5" customHeight="1">
      <c r="A65" s="269" t="e">
        <f>'1-1発電'!#REF!</f>
        <v>#REF!</v>
      </c>
      <c r="B65" s="327" t="e">
        <f>'1-1発電'!#REF!</f>
        <v>#REF!</v>
      </c>
      <c r="C65" s="328" t="e">
        <f>'1-1発電'!#REF!</f>
        <v>#REF!</v>
      </c>
      <c r="D65" s="1736"/>
      <c r="E65" s="1737"/>
      <c r="F65" s="1736"/>
      <c r="G65" s="1737"/>
      <c r="H65" s="1736"/>
      <c r="I65" s="1737"/>
      <c r="J65" s="1736"/>
      <c r="K65" s="1737"/>
      <c r="L65" s="1736"/>
      <c r="M65" s="1737"/>
      <c r="N65" s="1736"/>
      <c r="O65" s="1737"/>
      <c r="P65" s="1736"/>
      <c r="Q65" s="1737"/>
      <c r="R65" s="1736"/>
      <c r="S65" s="1737"/>
      <c r="T65" s="1736"/>
      <c r="U65" s="1737"/>
      <c r="V65" s="1736"/>
      <c r="W65" s="1737"/>
      <c r="X65" s="1736"/>
      <c r="Y65" s="1737"/>
      <c r="Z65" s="1736"/>
      <c r="AA65" s="1737"/>
      <c r="AB65" s="401" t="e">
        <f>'1-1発電'!#REF!</f>
        <v>#REF!</v>
      </c>
      <c r="AC65" s="1" t="e">
        <f>'1-1発電'!#REF!</f>
        <v>#REF!</v>
      </c>
      <c r="AD65" s="1" t="e">
        <f>'1-1発電'!#REF!</f>
        <v>#REF!</v>
      </c>
      <c r="AE65" s="1" t="e">
        <f>'1-1発電'!#REF!</f>
        <v>#REF!</v>
      </c>
      <c r="AF65" s="1" t="e">
        <f>'1-1発電'!#REF!</f>
        <v>#REF!</v>
      </c>
      <c r="AG65" s="270" t="e">
        <f>'1-1発電'!#REF!</f>
        <v>#REF!</v>
      </c>
    </row>
    <row r="66" spans="1:54" ht="25.5" customHeight="1">
      <c r="A66" s="269" t="e">
        <f>'1-1発電'!#REF!</f>
        <v>#REF!</v>
      </c>
      <c r="B66" s="327" t="e">
        <f>'1-1発電'!#REF!</f>
        <v>#REF!</v>
      </c>
      <c r="C66" s="328" t="e">
        <f>'1-1発電'!#REF!</f>
        <v>#REF!</v>
      </c>
      <c r="D66" s="1736"/>
      <c r="E66" s="1737"/>
      <c r="F66" s="1736"/>
      <c r="G66" s="1737"/>
      <c r="H66" s="1736"/>
      <c r="I66" s="1737"/>
      <c r="J66" s="1736"/>
      <c r="K66" s="1737"/>
      <c r="L66" s="1736"/>
      <c r="M66" s="1737"/>
      <c r="N66" s="1736"/>
      <c r="O66" s="1737"/>
      <c r="P66" s="1736"/>
      <c r="Q66" s="1737"/>
      <c r="R66" s="1736"/>
      <c r="S66" s="1737"/>
      <c r="T66" s="1736"/>
      <c r="U66" s="1737"/>
      <c r="V66" s="1736"/>
      <c r="W66" s="1737"/>
      <c r="X66" s="1736"/>
      <c r="Y66" s="1737"/>
      <c r="Z66" s="1736"/>
      <c r="AA66" s="1737"/>
      <c r="AB66" s="401" t="e">
        <f>'1-1発電'!#REF!</f>
        <v>#REF!</v>
      </c>
      <c r="AC66" s="1" t="e">
        <f>'1-1発電'!#REF!</f>
        <v>#REF!</v>
      </c>
      <c r="AD66" s="1" t="e">
        <f>'1-1発電'!#REF!</f>
        <v>#REF!</v>
      </c>
      <c r="AE66" s="1" t="e">
        <f>'1-1発電'!#REF!</f>
        <v>#REF!</v>
      </c>
      <c r="AF66" s="1" t="e">
        <f>'1-1発電'!#REF!</f>
        <v>#REF!</v>
      </c>
      <c r="AG66" s="270" t="e">
        <f>'1-1発電'!#REF!</f>
        <v>#REF!</v>
      </c>
    </row>
    <row r="67" spans="1:54" ht="25.5" customHeight="1">
      <c r="A67" s="269" t="e">
        <f>'1-1発電'!#REF!</f>
        <v>#REF!</v>
      </c>
      <c r="B67" s="327" t="e">
        <f>'1-1発電'!#REF!</f>
        <v>#REF!</v>
      </c>
      <c r="C67" s="328" t="e">
        <f>'1-1発電'!#REF!</f>
        <v>#REF!</v>
      </c>
      <c r="D67" s="1738"/>
      <c r="E67" s="1739"/>
      <c r="F67" s="1738"/>
      <c r="G67" s="1739"/>
      <c r="H67" s="1738"/>
      <c r="I67" s="1739"/>
      <c r="J67" s="1738"/>
      <c r="K67" s="1739"/>
      <c r="L67" s="1738"/>
      <c r="M67" s="1739"/>
      <c r="N67" s="1738"/>
      <c r="O67" s="1739"/>
      <c r="P67" s="1738"/>
      <c r="Q67" s="1739"/>
      <c r="R67" s="1738"/>
      <c r="S67" s="1739"/>
      <c r="T67" s="1738"/>
      <c r="U67" s="1739"/>
      <c r="V67" s="1738"/>
      <c r="W67" s="1739"/>
      <c r="X67" s="1738"/>
      <c r="Y67" s="1739"/>
      <c r="Z67" s="1738"/>
      <c r="AA67" s="1739"/>
      <c r="AB67" s="401" t="e">
        <f>'1-1発電'!#REF!</f>
        <v>#REF!</v>
      </c>
      <c r="AC67" s="1" t="e">
        <f>'1-1発電'!#REF!</f>
        <v>#REF!</v>
      </c>
      <c r="AD67" s="1" t="e">
        <f>'1-1発電'!#REF!</f>
        <v>#REF!</v>
      </c>
      <c r="AE67" s="1" t="e">
        <f>'1-1発電'!#REF!</f>
        <v>#REF!</v>
      </c>
      <c r="AF67" s="1" t="e">
        <f>'1-1発電'!#REF!</f>
        <v>#REF!</v>
      </c>
      <c r="AG67" s="270" t="e">
        <f>'1-1発電'!#REF!</f>
        <v>#REF!</v>
      </c>
    </row>
    <row r="68" spans="1:54" ht="25.5" customHeight="1" thickBot="1">
      <c r="A68" s="242">
        <f>'1-1発電'!A79</f>
        <v>0</v>
      </c>
      <c r="B68" s="340">
        <f>'1-1発電'!B79</f>
        <v>0</v>
      </c>
      <c r="C68" s="340">
        <f>'1-1発電'!C79</f>
        <v>0</v>
      </c>
      <c r="D68" s="340">
        <f>'1-1発電'!D79</f>
        <v>0</v>
      </c>
      <c r="E68" s="340">
        <f>'1-1発電'!E79</f>
        <v>0</v>
      </c>
      <c r="F68" s="340">
        <f>'1-1発電'!F79</f>
        <v>0</v>
      </c>
      <c r="G68" s="340">
        <f>'1-1発電'!G79</f>
        <v>0</v>
      </c>
      <c r="H68" s="340">
        <f>'1-1発電'!H79</f>
        <v>0</v>
      </c>
      <c r="I68" s="340">
        <f>'1-1発電'!I79</f>
        <v>0</v>
      </c>
      <c r="J68" s="340">
        <f>'1-1発電'!J79</f>
        <v>0</v>
      </c>
      <c r="K68" s="340">
        <f>'1-1発電'!K79</f>
        <v>0</v>
      </c>
      <c r="L68" s="340">
        <f>'1-1発電'!L79</f>
        <v>0</v>
      </c>
      <c r="M68" s="340">
        <f>'1-1発電'!M79</f>
        <v>0</v>
      </c>
      <c r="N68" s="340">
        <f>'1-1発電'!N79</f>
        <v>0</v>
      </c>
      <c r="O68" s="340">
        <f>'1-1発電'!O79</f>
        <v>0</v>
      </c>
      <c r="P68" s="243">
        <f>'1-1発電'!P79</f>
        <v>0</v>
      </c>
      <c r="Q68" s="243">
        <f>'1-1発電'!Q79</f>
        <v>0</v>
      </c>
      <c r="R68" s="243">
        <f>'1-1発電'!R79</f>
        <v>0</v>
      </c>
      <c r="S68" s="243">
        <f>'1-1発電'!S79</f>
        <v>0</v>
      </c>
      <c r="T68" s="339">
        <f>'1-1発電'!T79</f>
        <v>0</v>
      </c>
      <c r="U68" s="339">
        <f>'1-1発電'!U79</f>
        <v>0</v>
      </c>
      <c r="V68" s="339">
        <f>'1-1発電'!V79</f>
        <v>0</v>
      </c>
      <c r="W68" s="339">
        <f>'1-1発電'!W79</f>
        <v>0</v>
      </c>
      <c r="X68" s="339">
        <f>'1-1発電'!X79</f>
        <v>0</v>
      </c>
      <c r="Y68" s="339">
        <f>'1-1発電'!Y79</f>
        <v>0</v>
      </c>
      <c r="Z68" s="339">
        <f>'1-1発電'!Z79</f>
        <v>0</v>
      </c>
      <c r="AA68" s="339">
        <f>'1-1発電'!AA79</f>
        <v>0</v>
      </c>
      <c r="AB68" s="243">
        <f>'1-1発電'!AB79</f>
        <v>0</v>
      </c>
      <c r="AC68" s="243">
        <f>'1-1発電'!AC79</f>
        <v>0</v>
      </c>
      <c r="AD68" s="243">
        <f>'1-1発電'!AD79</f>
        <v>0</v>
      </c>
      <c r="AE68" s="243">
        <f>'1-1発電'!AE79</f>
        <v>0</v>
      </c>
      <c r="AF68" s="243">
        <f>'1-1発電'!AF79</f>
        <v>0</v>
      </c>
      <c r="AG68" s="338">
        <f>'1-1発電'!AG79</f>
        <v>0</v>
      </c>
    </row>
    <row r="69" spans="1:54" ht="25.5" customHeight="1">
      <c r="A69" s="1337" t="str">
        <f>'1-1発電'!A80</f>
        <v>４　補助金額の算出について</v>
      </c>
      <c r="B69" s="1338"/>
      <c r="C69" s="1338"/>
      <c r="D69" s="1338"/>
      <c r="E69" s="1338"/>
      <c r="F69" s="1338"/>
      <c r="G69" s="1338"/>
      <c r="H69" s="1338"/>
      <c r="I69" s="1338"/>
      <c r="J69" s="1338"/>
      <c r="K69" s="1338"/>
      <c r="L69" s="1338"/>
      <c r="M69" s="1338"/>
      <c r="N69" s="1338"/>
      <c r="O69" s="1338"/>
      <c r="P69" s="1338"/>
      <c r="Q69" s="1338"/>
      <c r="R69" s="1338"/>
      <c r="S69" s="1338"/>
      <c r="T69" s="1338"/>
      <c r="U69" s="1338"/>
      <c r="V69" s="1338"/>
      <c r="W69" s="337">
        <f>'1-1発電'!W80</f>
        <v>0</v>
      </c>
      <c r="X69" s="337">
        <f>'1-1発電'!X80</f>
        <v>0</v>
      </c>
      <c r="Y69" s="337">
        <f>'1-1発電'!Y80</f>
        <v>0</v>
      </c>
      <c r="Z69" s="337">
        <f>'1-1発電'!Z80</f>
        <v>0</v>
      </c>
      <c r="AA69" s="337">
        <f>'1-1発電'!AA80</f>
        <v>0</v>
      </c>
      <c r="AB69" s="336">
        <f>'1-1発電'!AB80</f>
        <v>0</v>
      </c>
      <c r="AC69" s="336">
        <f>'1-1発電'!AC80</f>
        <v>0</v>
      </c>
      <c r="AD69" s="336">
        <f>'1-1発電'!AD80</f>
        <v>0</v>
      </c>
      <c r="AE69" s="336">
        <f>'1-1発電'!AE80</f>
        <v>0</v>
      </c>
      <c r="AF69" s="336">
        <f>'1-1発電'!AF80</f>
        <v>0</v>
      </c>
      <c r="AG69" s="285">
        <f>'1-1発電'!AG80</f>
        <v>0</v>
      </c>
    </row>
    <row r="70" spans="1:54" ht="25.5" customHeight="1">
      <c r="A70" s="212" t="e">
        <f>'1-1発電'!#REF!</f>
        <v>#REF!</v>
      </c>
      <c r="B70" s="886" t="e">
        <f>'1-1発電'!#REF!</f>
        <v>#REF!</v>
      </c>
      <c r="C70" s="886"/>
      <c r="D70" s="886"/>
      <c r="E70" s="886"/>
      <c r="F70" s="886"/>
      <c r="G70" s="886"/>
      <c r="H70" s="886"/>
      <c r="I70" s="886"/>
      <c r="J70" s="886"/>
      <c r="K70" s="886"/>
      <c r="L70" s="335" t="e">
        <f>'1-1発電'!#REF!</f>
        <v>#REF!</v>
      </c>
      <c r="M70" s="1712" t="e">
        <f>'1-1発電'!#REF!</f>
        <v>#REF!</v>
      </c>
      <c r="N70" s="1713"/>
      <c r="O70" s="1713"/>
      <c r="P70" s="1713"/>
      <c r="Q70" s="1713"/>
      <c r="R70" s="1713"/>
      <c r="S70" s="1713"/>
      <c r="T70" s="1713"/>
      <c r="U70" s="1713"/>
      <c r="V70" s="1713"/>
      <c r="W70" s="1713"/>
      <c r="X70" s="1740" t="e">
        <f>'1-1発電'!#REF!</f>
        <v>#REF!</v>
      </c>
      <c r="Y70" s="1740"/>
      <c r="Z70" s="1740"/>
      <c r="AA70" s="1740"/>
      <c r="AB70" s="1740"/>
      <c r="AC70" s="1740"/>
      <c r="AD70" s="1740"/>
      <c r="AE70" s="1740"/>
      <c r="AF70" s="1740"/>
      <c r="AG70" s="219" t="e">
        <f>'1-1発電'!#REF!</f>
        <v>#REF!</v>
      </c>
    </row>
    <row r="71" spans="1:54" ht="25.5" customHeight="1">
      <c r="A71" s="212" t="e">
        <f>'1-1発電'!#REF!</f>
        <v>#REF!</v>
      </c>
      <c r="B71" s="886" t="e">
        <f>'1-1発電'!#REF!</f>
        <v>#REF!</v>
      </c>
      <c r="C71" s="886"/>
      <c r="D71" s="886"/>
      <c r="E71" s="886"/>
      <c r="F71" s="886"/>
      <c r="G71" s="886"/>
      <c r="H71" s="886"/>
      <c r="I71" s="886"/>
      <c r="J71" s="886"/>
      <c r="K71" s="886"/>
      <c r="L71" s="335" t="e">
        <f>'1-1発電'!#REF!</f>
        <v>#REF!</v>
      </c>
      <c r="M71" s="1712" t="e">
        <f>'1-1発電'!#REF!</f>
        <v>#REF!</v>
      </c>
      <c r="N71" s="1713"/>
      <c r="O71" s="1713"/>
      <c r="P71" s="1713"/>
      <c r="Q71" s="1713"/>
      <c r="R71" s="1713"/>
      <c r="S71" s="1713"/>
      <c r="T71" s="1713"/>
      <c r="U71" s="1713"/>
      <c r="V71" s="1713"/>
      <c r="W71" s="1713"/>
      <c r="X71" s="1740" t="e">
        <f>'1-1発電'!#REF!</f>
        <v>#REF!</v>
      </c>
      <c r="Y71" s="1740"/>
      <c r="Z71" s="1740"/>
      <c r="AA71" s="1740"/>
      <c r="AB71" s="1740"/>
      <c r="AC71" s="1740"/>
      <c r="AD71" s="1740"/>
      <c r="AE71" s="1740"/>
      <c r="AF71" s="1740"/>
      <c r="AG71" s="219" t="e">
        <f>'1-1発電'!#REF!</f>
        <v>#REF!</v>
      </c>
      <c r="AI71" s="312" t="s">
        <v>295</v>
      </c>
      <c r="AJ71" s="312"/>
      <c r="AK71" s="312"/>
      <c r="AL71" s="312"/>
      <c r="AM71" s="312"/>
      <c r="AN71" s="312"/>
      <c r="AO71" s="312"/>
      <c r="AP71" s="312"/>
      <c r="AQ71" s="312"/>
      <c r="AR71" s="312"/>
      <c r="AS71" s="312"/>
      <c r="AT71" s="312" t="e">
        <f>IF(M71=L82,"OK","NG")</f>
        <v>#REF!</v>
      </c>
    </row>
    <row r="72" spans="1:54" ht="27.75" customHeight="1">
      <c r="A72" s="955" t="e">
        <f>'1-1発電'!#REF!</f>
        <v>#REF!</v>
      </c>
      <c r="B72" s="956"/>
      <c r="C72" s="956"/>
      <c r="D72" s="956"/>
      <c r="E72" s="956"/>
      <c r="F72" s="956"/>
      <c r="G72" s="956"/>
      <c r="H72" s="956"/>
      <c r="I72" s="956"/>
      <c r="J72" s="956"/>
      <c r="K72" s="956"/>
      <c r="L72" s="957"/>
      <c r="M72" s="1741" t="e">
        <f>'1-1発電'!#REF!</f>
        <v>#REF!</v>
      </c>
      <c r="N72" s="1742"/>
      <c r="O72" s="1742"/>
      <c r="P72" s="1742"/>
      <c r="Q72" s="1742"/>
      <c r="R72" s="1742"/>
      <c r="S72" s="1742"/>
      <c r="T72" s="1742"/>
      <c r="U72" s="1742"/>
      <c r="V72" s="1742"/>
      <c r="W72" s="1742"/>
      <c r="X72" s="1742"/>
      <c r="Y72" s="1742"/>
      <c r="Z72" s="1742"/>
      <c r="AA72" s="1742"/>
      <c r="AB72" s="1742"/>
      <c r="AC72" s="1742"/>
      <c r="AD72" s="1742"/>
      <c r="AE72" s="1742"/>
      <c r="AF72" s="1742"/>
      <c r="AG72" s="1743"/>
      <c r="AI72" s="312" t="s">
        <v>294</v>
      </c>
    </row>
    <row r="73" spans="1:54" ht="25.5" customHeight="1">
      <c r="A73" s="959"/>
      <c r="B73" s="960"/>
      <c r="C73" s="960"/>
      <c r="D73" s="960"/>
      <c r="E73" s="960"/>
      <c r="F73" s="960"/>
      <c r="G73" s="960"/>
      <c r="H73" s="960"/>
      <c r="I73" s="960"/>
      <c r="J73" s="960"/>
      <c r="K73" s="960"/>
      <c r="L73" s="961"/>
      <c r="M73" s="1744" t="e">
        <f>'1-1発電'!#REF!</f>
        <v>#REF!</v>
      </c>
      <c r="N73" s="1745"/>
      <c r="O73" s="1745"/>
      <c r="P73" s="1746" t="e">
        <f>'1-1発電'!#REF!</f>
        <v>#REF!</v>
      </c>
      <c r="Q73" s="1746"/>
      <c r="R73" s="1746"/>
      <c r="S73" s="1747" t="e">
        <f>'1-1発電'!#REF!</f>
        <v>#REF!</v>
      </c>
      <c r="T73" s="1747"/>
      <c r="U73" s="1746" t="e">
        <f>'1-1発電'!#REF!</f>
        <v>#REF!</v>
      </c>
      <c r="V73" s="1746"/>
      <c r="W73" s="1746"/>
      <c r="X73" s="1748" t="e">
        <f>'1-1発電'!#REF!</f>
        <v>#REF!</v>
      </c>
      <c r="Y73" s="1748"/>
      <c r="Z73" s="1748"/>
      <c r="AA73" s="1748"/>
      <c r="AB73" s="1748"/>
      <c r="AC73" s="332" t="e">
        <f>'1-1発電'!#REF!</f>
        <v>#REF!</v>
      </c>
      <c r="AD73" s="1758" t="e">
        <f>'1-1発電'!#REF!</f>
        <v>#REF!</v>
      </c>
      <c r="AE73" s="1758"/>
      <c r="AF73" s="1758"/>
      <c r="AG73" s="1759"/>
      <c r="AI73" s="312" t="s">
        <v>286</v>
      </c>
      <c r="AJ73" s="312"/>
    </row>
    <row r="74" spans="1:54" ht="25.5" customHeight="1">
      <c r="A74" s="331" t="str">
        <f>'1-1発電'!A88</f>
        <v>５ 収支予算</v>
      </c>
      <c r="B74" s="1760">
        <f>'1-1発電'!B88</f>
        <v>0</v>
      </c>
      <c r="C74" s="1760"/>
      <c r="D74" s="1760"/>
      <c r="E74" s="1760"/>
      <c r="F74" s="1760"/>
      <c r="G74" s="1760"/>
      <c r="H74" s="1760"/>
      <c r="I74" s="1760"/>
      <c r="J74" s="1760"/>
      <c r="K74" s="1760"/>
      <c r="L74" s="330">
        <f>'1-1発電'!L88</f>
        <v>0</v>
      </c>
      <c r="M74" s="411">
        <f>'1-1発電'!M88</f>
        <v>0</v>
      </c>
      <c r="N74" s="411">
        <f>'1-1発電'!N88</f>
        <v>0</v>
      </c>
      <c r="O74" s="411">
        <f>'1-1発電'!O88</f>
        <v>0</v>
      </c>
      <c r="P74" s="330">
        <f>'1-1発電'!P88</f>
        <v>0</v>
      </c>
      <c r="Q74" s="330">
        <f>'1-1発電'!Q88</f>
        <v>0</v>
      </c>
      <c r="R74" s="330">
        <f>'1-1発電'!R88</f>
        <v>0</v>
      </c>
      <c r="S74" s="330">
        <f>'1-1発電'!S88</f>
        <v>0</v>
      </c>
      <c r="T74" s="343">
        <f>'1-1発電'!T88</f>
        <v>0</v>
      </c>
      <c r="U74" s="343">
        <f>'1-1発電'!U88</f>
        <v>0</v>
      </c>
      <c r="V74" s="343">
        <f>'1-1発電'!V88</f>
        <v>0</v>
      </c>
      <c r="W74" s="343">
        <f>'1-1発電'!W88</f>
        <v>0</v>
      </c>
      <c r="X74" s="343">
        <f>'1-1発電'!X88</f>
        <v>0</v>
      </c>
      <c r="Y74" s="343">
        <f>'1-1発電'!Y88</f>
        <v>0</v>
      </c>
      <c r="Z74" s="343">
        <f>'1-1発電'!Z88</f>
        <v>0</v>
      </c>
      <c r="AA74" s="343">
        <f>'1-1発電'!AA88</f>
        <v>0</v>
      </c>
      <c r="AB74" s="330">
        <f>'1-1発電'!AB88</f>
        <v>0</v>
      </c>
      <c r="AC74" s="330">
        <f>'1-1発電'!AC88</f>
        <v>0</v>
      </c>
      <c r="AD74" s="330">
        <f>'1-1発電'!AD88</f>
        <v>0</v>
      </c>
      <c r="AE74" s="330">
        <f>'1-1発電'!AE88</f>
        <v>0</v>
      </c>
      <c r="AF74" s="330">
        <f>'1-1発電'!AF88</f>
        <v>0</v>
      </c>
      <c r="AG74" s="329">
        <f>'1-1発電'!AG88</f>
        <v>0</v>
      </c>
      <c r="AI74" s="312"/>
      <c r="AJ74" s="312">
        <v>7</v>
      </c>
      <c r="AK74" s="312" t="s">
        <v>292</v>
      </c>
      <c r="AL74" s="312"/>
      <c r="AM74" s="312"/>
      <c r="AN74" s="312"/>
      <c r="AO74" s="312"/>
      <c r="AP74" s="312" t="s">
        <v>291</v>
      </c>
      <c r="AQ74" s="312"/>
      <c r="AR74" s="312" t="s">
        <v>293</v>
      </c>
      <c r="AS74" s="312"/>
      <c r="AT74" s="312"/>
      <c r="AU74" s="312"/>
      <c r="AV74" s="312"/>
      <c r="AW74" s="312"/>
      <c r="AY74" s="413" t="s">
        <v>442</v>
      </c>
      <c r="AZ74" s="413"/>
      <c r="BA74" s="413"/>
      <c r="BB74" s="413"/>
    </row>
    <row r="75" spans="1:54" ht="25.5" customHeight="1" thickBot="1">
      <c r="A75" s="269" t="str">
        <f>'1-1発電'!A89</f>
        <v>収　入【税抜き】</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415"/>
      <c r="AI75" s="312"/>
      <c r="AJ75" s="312">
        <v>10</v>
      </c>
      <c r="AK75" s="312" t="s">
        <v>292</v>
      </c>
      <c r="AL75" s="312"/>
      <c r="AM75" s="312"/>
      <c r="AN75" s="312"/>
      <c r="AO75" s="312"/>
      <c r="AP75" s="312" t="s">
        <v>291</v>
      </c>
      <c r="AQ75" s="312"/>
      <c r="AR75" s="312" t="s">
        <v>290</v>
      </c>
      <c r="AS75" s="312"/>
      <c r="AT75" s="312"/>
      <c r="AU75" s="312"/>
      <c r="AV75" s="312"/>
      <c r="AW75" s="312"/>
      <c r="AY75" s="413" t="s">
        <v>443</v>
      </c>
      <c r="AZ75" s="413"/>
      <c r="BA75" s="413"/>
      <c r="BB75" s="413"/>
    </row>
    <row r="76" spans="1:54" ht="25.5" customHeight="1">
      <c r="A76" s="850" t="str">
        <f>'1-1発電'!A90</f>
        <v>区　分</v>
      </c>
      <c r="B76" s="851"/>
      <c r="C76" s="851"/>
      <c r="D76" s="851"/>
      <c r="E76" s="851"/>
      <c r="F76" s="851"/>
      <c r="G76" s="851"/>
      <c r="H76" s="851"/>
      <c r="I76" s="852"/>
      <c r="J76" s="1057" t="str">
        <f>'1-1発電'!J90</f>
        <v>予　算　額</v>
      </c>
      <c r="K76" s="851"/>
      <c r="L76" s="851"/>
      <c r="M76" s="851"/>
      <c r="N76" s="851"/>
      <c r="O76" s="851"/>
      <c r="P76" s="851"/>
      <c r="Q76" s="851"/>
      <c r="R76" s="852"/>
      <c r="S76" s="1057" t="str">
        <f>'1-1発電'!S90</f>
        <v>摘要（算出根拠等）</v>
      </c>
      <c r="T76" s="851"/>
      <c r="U76" s="851"/>
      <c r="V76" s="851"/>
      <c r="W76" s="851"/>
      <c r="X76" s="851"/>
      <c r="Y76" s="851"/>
      <c r="Z76" s="851"/>
      <c r="AA76" s="851"/>
      <c r="AB76" s="851"/>
      <c r="AC76" s="851"/>
      <c r="AD76" s="851"/>
      <c r="AE76" s="851"/>
      <c r="AF76" s="851"/>
      <c r="AG76" s="930"/>
      <c r="AI76" s="312"/>
      <c r="AJ76" s="312"/>
      <c r="AK76" s="312"/>
      <c r="AL76" s="312"/>
      <c r="AM76" s="312"/>
      <c r="AN76" s="312"/>
      <c r="AO76" s="312"/>
      <c r="AP76" s="312"/>
      <c r="AQ76" s="312"/>
      <c r="AR76" s="312"/>
      <c r="AS76" s="312"/>
      <c r="AT76" s="312"/>
      <c r="AU76" s="312"/>
      <c r="AV76" s="312"/>
      <c r="AW76" s="312"/>
    </row>
    <row r="77" spans="1:54" ht="25.5" customHeight="1">
      <c r="A77" s="212">
        <f>'1-1発電'!A91</f>
        <v>0</v>
      </c>
      <c r="B77" s="814" t="str">
        <f>'1-1発電'!B91</f>
        <v>自己資金</v>
      </c>
      <c r="C77" s="814"/>
      <c r="D77" s="814"/>
      <c r="E77" s="814"/>
      <c r="F77" s="814"/>
      <c r="G77" s="814"/>
      <c r="H77" s="814"/>
      <c r="I77" s="213">
        <f>'1-1発電'!I91</f>
        <v>0</v>
      </c>
      <c r="J77" s="1749">
        <f>'1-1発電'!J91</f>
        <v>0</v>
      </c>
      <c r="K77" s="1750"/>
      <c r="L77" s="1750"/>
      <c r="M77" s="1750"/>
      <c r="N77" s="1750"/>
      <c r="O77" s="1750"/>
      <c r="P77" s="1750"/>
      <c r="Q77" s="1750"/>
      <c r="R77" s="1751"/>
      <c r="S77" s="1752">
        <f>'1-1発電'!S91</f>
        <v>0</v>
      </c>
      <c r="T77" s="1753"/>
      <c r="U77" s="1753"/>
      <c r="V77" s="1753"/>
      <c r="W77" s="1753"/>
      <c r="X77" s="1753"/>
      <c r="Y77" s="1753"/>
      <c r="Z77" s="1753"/>
      <c r="AA77" s="1753"/>
      <c r="AB77" s="1753"/>
      <c r="AC77" s="1753"/>
      <c r="AD77" s="1753"/>
      <c r="AE77" s="1753"/>
      <c r="AF77" s="1753"/>
      <c r="AG77" s="1754"/>
    </row>
    <row r="78" spans="1:54" ht="25.5" customHeight="1">
      <c r="A78" s="212">
        <f>'1-1発電'!A92</f>
        <v>0</v>
      </c>
      <c r="B78" s="814" t="str">
        <f>'1-1発電'!B92</f>
        <v>借 入 金</v>
      </c>
      <c r="C78" s="814"/>
      <c r="D78" s="814"/>
      <c r="E78" s="814"/>
      <c r="F78" s="814"/>
      <c r="G78" s="814"/>
      <c r="H78" s="814"/>
      <c r="I78" s="213">
        <f>'1-1発電'!I92</f>
        <v>0</v>
      </c>
      <c r="J78" s="1749">
        <f>'1-1発電'!J92</f>
        <v>0</v>
      </c>
      <c r="K78" s="1750"/>
      <c r="L78" s="1750"/>
      <c r="M78" s="1750"/>
      <c r="N78" s="1750"/>
      <c r="O78" s="1750"/>
      <c r="P78" s="1750"/>
      <c r="Q78" s="1750"/>
      <c r="R78" s="1751"/>
      <c r="S78" s="1752">
        <f>'1-1発電'!S92</f>
        <v>0</v>
      </c>
      <c r="T78" s="1753"/>
      <c r="U78" s="1753"/>
      <c r="V78" s="1753"/>
      <c r="W78" s="1753"/>
      <c r="X78" s="1753"/>
      <c r="Y78" s="1753"/>
      <c r="Z78" s="1753"/>
      <c r="AA78" s="1753"/>
      <c r="AB78" s="1753"/>
      <c r="AC78" s="1753"/>
      <c r="AD78" s="1753"/>
      <c r="AE78" s="1753"/>
      <c r="AF78" s="1753"/>
      <c r="AG78" s="1754"/>
    </row>
    <row r="79" spans="1:54" ht="25.5" customHeight="1">
      <c r="A79" s="212">
        <f>'1-1発電'!A93</f>
        <v>0</v>
      </c>
      <c r="B79" s="814" t="str">
        <f>'1-1発電'!B93</f>
        <v>県補助金</v>
      </c>
      <c r="C79" s="814"/>
      <c r="D79" s="814"/>
      <c r="E79" s="814"/>
      <c r="F79" s="814"/>
      <c r="G79" s="814"/>
      <c r="H79" s="814"/>
      <c r="I79" s="213">
        <f>'1-1発電'!I93</f>
        <v>0</v>
      </c>
      <c r="J79" s="1755">
        <f>'1-1発電'!J93</f>
        <v>0</v>
      </c>
      <c r="K79" s="1756"/>
      <c r="L79" s="1756"/>
      <c r="M79" s="1756"/>
      <c r="N79" s="1756"/>
      <c r="O79" s="1756"/>
      <c r="P79" s="1756"/>
      <c r="Q79" s="1756"/>
      <c r="R79" s="1757"/>
      <c r="S79" s="1752">
        <f>'1-1発電'!S93</f>
        <v>0</v>
      </c>
      <c r="T79" s="1753"/>
      <c r="U79" s="1753"/>
      <c r="V79" s="1753"/>
      <c r="W79" s="1753"/>
      <c r="X79" s="1753"/>
      <c r="Y79" s="1753"/>
      <c r="Z79" s="1753"/>
      <c r="AA79" s="1753"/>
      <c r="AB79" s="1753"/>
      <c r="AC79" s="1753"/>
      <c r="AD79" s="1753"/>
      <c r="AE79" s="1753"/>
      <c r="AF79" s="1753"/>
      <c r="AG79" s="1754"/>
    </row>
    <row r="80" spans="1:54" ht="25.5" customHeight="1">
      <c r="A80" s="212">
        <f>'1-1発電'!A94</f>
        <v>0</v>
      </c>
      <c r="B80" s="814" t="str">
        <f>'1-1発電'!B94</f>
        <v>他の補助金</v>
      </c>
      <c r="C80" s="814"/>
      <c r="D80" s="814"/>
      <c r="E80" s="814"/>
      <c r="F80" s="814"/>
      <c r="G80" s="814"/>
      <c r="H80" s="814"/>
      <c r="I80" s="213">
        <f>'1-1発電'!I94</f>
        <v>0</v>
      </c>
      <c r="J80" s="1749">
        <f>'1-1発電'!J94</f>
        <v>0</v>
      </c>
      <c r="K80" s="1750"/>
      <c r="L80" s="1750"/>
      <c r="M80" s="1750"/>
      <c r="N80" s="1750"/>
      <c r="O80" s="1750"/>
      <c r="P80" s="1750"/>
      <c r="Q80" s="1750"/>
      <c r="R80" s="1751"/>
      <c r="S80" s="1752">
        <f>'1-1発電'!S94</f>
        <v>0</v>
      </c>
      <c r="T80" s="1753"/>
      <c r="U80" s="1753"/>
      <c r="V80" s="1753"/>
      <c r="W80" s="1753"/>
      <c r="X80" s="1753"/>
      <c r="Y80" s="1753"/>
      <c r="Z80" s="1753"/>
      <c r="AA80" s="1753"/>
      <c r="AB80" s="1753"/>
      <c r="AC80" s="1753"/>
      <c r="AD80" s="1753"/>
      <c r="AE80" s="1753"/>
      <c r="AF80" s="1753"/>
      <c r="AG80" s="1754"/>
    </row>
    <row r="81" spans="1:36" ht="25.5" customHeight="1">
      <c r="A81" s="212" t="e">
        <f>'1-1発電'!#REF!</f>
        <v>#REF!</v>
      </c>
      <c r="B81" s="814" t="e">
        <f>'1-1発電'!#REF!</f>
        <v>#REF!</v>
      </c>
      <c r="C81" s="814"/>
      <c r="D81" s="814"/>
      <c r="E81" s="814"/>
      <c r="F81" s="814"/>
      <c r="G81" s="814"/>
      <c r="H81" s="814"/>
      <c r="I81" s="213" t="e">
        <f>'1-1発電'!#REF!</f>
        <v>#REF!</v>
      </c>
      <c r="J81" s="1755" t="e">
        <f>'1-1発電'!#REF!</f>
        <v>#REF!</v>
      </c>
      <c r="K81" s="1756"/>
      <c r="L81" s="1756"/>
      <c r="M81" s="1756"/>
      <c r="N81" s="1756"/>
      <c r="O81" s="1756"/>
      <c r="P81" s="1756"/>
      <c r="Q81" s="1756"/>
      <c r="R81" s="1757"/>
      <c r="S81" s="1752" t="e">
        <f>'1-1発電'!#REF!</f>
        <v>#REF!</v>
      </c>
      <c r="T81" s="1753"/>
      <c r="U81" s="1753"/>
      <c r="V81" s="1753"/>
      <c r="W81" s="1753"/>
      <c r="X81" s="1753"/>
      <c r="Y81" s="1753"/>
      <c r="Z81" s="1753"/>
      <c r="AA81" s="1753"/>
      <c r="AB81" s="1753"/>
      <c r="AC81" s="1753"/>
      <c r="AD81" s="1753"/>
      <c r="AE81" s="1753"/>
      <c r="AF81" s="1753"/>
      <c r="AG81" s="1754"/>
      <c r="AJ81" s="325"/>
    </row>
    <row r="82" spans="1:36" ht="25.5" customHeight="1" thickBot="1">
      <c r="A82" s="938" t="str">
        <f>'1-1発電'!A95</f>
        <v>計</v>
      </c>
      <c r="B82" s="939"/>
      <c r="C82" s="939"/>
      <c r="D82" s="939"/>
      <c r="E82" s="939"/>
      <c r="F82" s="939"/>
      <c r="G82" s="939"/>
      <c r="H82" s="939"/>
      <c r="I82" s="940"/>
      <c r="J82" s="1761">
        <f>'1-1発電'!J95</f>
        <v>0</v>
      </c>
      <c r="K82" s="1762"/>
      <c r="L82" s="1762"/>
      <c r="M82" s="1762"/>
      <c r="N82" s="1762"/>
      <c r="O82" s="1762"/>
      <c r="P82" s="1762"/>
      <c r="Q82" s="1762"/>
      <c r="R82" s="1763"/>
      <c r="S82" s="1764">
        <f>'1-1発電'!S95</f>
        <v>0</v>
      </c>
      <c r="T82" s="1765"/>
      <c r="U82" s="1765"/>
      <c r="V82" s="1765"/>
      <c r="W82" s="1765"/>
      <c r="X82" s="1765"/>
      <c r="Y82" s="1765"/>
      <c r="Z82" s="1765"/>
      <c r="AA82" s="1765"/>
      <c r="AB82" s="1765"/>
      <c r="AC82" s="1765"/>
      <c r="AD82" s="1765"/>
      <c r="AE82" s="1765"/>
      <c r="AF82" s="1765"/>
      <c r="AG82" s="1766"/>
      <c r="AJ82" s="325"/>
    </row>
    <row r="83" spans="1:36" s="27" customFormat="1" ht="25.5" customHeight="1">
      <c r="A83" s="269">
        <f>'1-1発電'!A96</f>
        <v>0</v>
      </c>
      <c r="B83" s="1">
        <f>'1-1発電'!B96</f>
        <v>0</v>
      </c>
      <c r="C83" s="1">
        <f>'1-1発電'!C96</f>
        <v>0</v>
      </c>
      <c r="D83" s="1">
        <f>'1-1発電'!D96</f>
        <v>0</v>
      </c>
      <c r="E83" s="1">
        <f>'1-1発電'!E96</f>
        <v>0</v>
      </c>
      <c r="F83" s="1">
        <f>'1-1発電'!F96</f>
        <v>0</v>
      </c>
      <c r="G83" s="1">
        <f>'1-1発電'!G96</f>
        <v>0</v>
      </c>
      <c r="H83" s="1">
        <f>'1-1発電'!H96</f>
        <v>0</v>
      </c>
      <c r="I83" s="1">
        <f>'1-1発電'!I96</f>
        <v>0</v>
      </c>
      <c r="J83" s="1">
        <f>'1-1発電'!J96</f>
        <v>0</v>
      </c>
      <c r="K83" s="1">
        <f>'1-1発電'!K96</f>
        <v>0</v>
      </c>
      <c r="L83" s="1">
        <f>'1-1発電'!L96</f>
        <v>0</v>
      </c>
      <c r="M83" s="1">
        <f>'1-1発電'!M96</f>
        <v>0</v>
      </c>
      <c r="N83" s="1">
        <f>'1-1発電'!N96</f>
        <v>0</v>
      </c>
      <c r="O83" s="1">
        <f>'1-1発電'!O96</f>
        <v>0</v>
      </c>
      <c r="P83" s="1">
        <f>'1-1発電'!P96</f>
        <v>0</v>
      </c>
      <c r="Q83" s="1">
        <f>'1-1発電'!Q96</f>
        <v>0</v>
      </c>
      <c r="R83" s="1">
        <f>'1-1発電'!R96</f>
        <v>0</v>
      </c>
      <c r="S83" s="1">
        <f>'1-1発電'!S96</f>
        <v>0</v>
      </c>
      <c r="T83" s="1">
        <f>'1-1発電'!T96</f>
        <v>0</v>
      </c>
      <c r="U83" s="1">
        <f>'1-1発電'!U96</f>
        <v>0</v>
      </c>
      <c r="V83" s="1">
        <f>'1-1発電'!V96</f>
        <v>0</v>
      </c>
      <c r="W83" s="1">
        <f>'1-1発電'!W96</f>
        <v>0</v>
      </c>
      <c r="X83" s="1">
        <f>'1-1発電'!X96</f>
        <v>0</v>
      </c>
      <c r="Y83" s="1">
        <f>'1-1発電'!Y96</f>
        <v>0</v>
      </c>
      <c r="Z83" s="1">
        <f>'1-1発電'!Z96</f>
        <v>0</v>
      </c>
      <c r="AA83" s="1">
        <f>'1-1発電'!AA96</f>
        <v>0</v>
      </c>
      <c r="AB83" s="1">
        <f>'1-1発電'!AB96</f>
        <v>0</v>
      </c>
      <c r="AC83" s="1">
        <f>'1-1発電'!AC96</f>
        <v>0</v>
      </c>
      <c r="AD83" s="1">
        <f>'1-1発電'!AD96</f>
        <v>0</v>
      </c>
      <c r="AE83" s="1">
        <f>'1-1発電'!AE96</f>
        <v>0</v>
      </c>
      <c r="AF83" s="1">
        <f>'1-1発電'!AF96</f>
        <v>0</v>
      </c>
      <c r="AG83" s="270">
        <f>'1-1発電'!AG96</f>
        <v>0</v>
      </c>
    </row>
    <row r="84" spans="1:36" s="27" customFormat="1" ht="19.5" customHeight="1" thickBot="1">
      <c r="A84" s="269" t="str">
        <f>'1-1発電'!A97</f>
        <v>支　出【税抜き】</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415"/>
    </row>
    <row r="85" spans="1:36" s="27" customFormat="1" ht="19.5" customHeight="1">
      <c r="A85" s="850" t="str">
        <f>'1-1発電'!A98</f>
        <v>区　分</v>
      </c>
      <c r="B85" s="851"/>
      <c r="C85" s="851"/>
      <c r="D85" s="851"/>
      <c r="E85" s="852"/>
      <c r="F85" s="1057" t="str">
        <f>'1-1発電'!F98</f>
        <v>細目</v>
      </c>
      <c r="G85" s="851"/>
      <c r="H85" s="851"/>
      <c r="I85" s="851"/>
      <c r="J85" s="852"/>
      <c r="K85" s="1057" t="str">
        <f>'1-1発電'!K98</f>
        <v>予算額</v>
      </c>
      <c r="L85" s="851"/>
      <c r="M85" s="851"/>
      <c r="N85" s="851"/>
      <c r="O85" s="851"/>
      <c r="P85" s="851"/>
      <c r="Q85" s="852"/>
      <c r="R85" s="1057" t="str">
        <f>'1-1発電'!R98</f>
        <v>うち補助対象経費</v>
      </c>
      <c r="S85" s="851"/>
      <c r="T85" s="851"/>
      <c r="U85" s="851"/>
      <c r="V85" s="851"/>
      <c r="W85" s="851"/>
      <c r="X85" s="852"/>
      <c r="Y85" s="1057" t="str">
        <f>'1-1発電'!Y98</f>
        <v>摘要（算出根拠等）</v>
      </c>
      <c r="Z85" s="851"/>
      <c r="AA85" s="851"/>
      <c r="AB85" s="851"/>
      <c r="AC85" s="851"/>
      <c r="AD85" s="851"/>
      <c r="AE85" s="851"/>
      <c r="AF85" s="851"/>
      <c r="AG85" s="930"/>
    </row>
    <row r="86" spans="1:36" s="27" customFormat="1" ht="19.5" customHeight="1">
      <c r="A86" s="1767">
        <f>'1-1発電'!A99</f>
        <v>0</v>
      </c>
      <c r="B86" s="1768"/>
      <c r="C86" s="1768"/>
      <c r="D86" s="1768"/>
      <c r="E86" s="1769"/>
      <c r="F86" s="1770">
        <f>'1-1発電'!F99</f>
        <v>0</v>
      </c>
      <c r="G86" s="1768"/>
      <c r="H86" s="1768"/>
      <c r="I86" s="1768"/>
      <c r="J86" s="1769"/>
      <c r="K86" s="1771">
        <f>'1-1発電'!K99</f>
        <v>0</v>
      </c>
      <c r="L86" s="1772"/>
      <c r="M86" s="1772"/>
      <c r="N86" s="1772"/>
      <c r="O86" s="1772"/>
      <c r="P86" s="1772"/>
      <c r="Q86" s="1773"/>
      <c r="R86" s="1771">
        <f>'1-1発電'!R99</f>
        <v>0</v>
      </c>
      <c r="S86" s="1772"/>
      <c r="T86" s="1772"/>
      <c r="U86" s="1772"/>
      <c r="V86" s="1772"/>
      <c r="W86" s="1772"/>
      <c r="X86" s="1773"/>
      <c r="Y86" s="1752">
        <f>'1-1発電'!Y99</f>
        <v>0</v>
      </c>
      <c r="Z86" s="1753"/>
      <c r="AA86" s="1753"/>
      <c r="AB86" s="1753"/>
      <c r="AC86" s="1753"/>
      <c r="AD86" s="1753"/>
      <c r="AE86" s="1753"/>
      <c r="AF86" s="1753"/>
      <c r="AG86" s="1754"/>
    </row>
    <row r="87" spans="1:36" s="27" customFormat="1" ht="19.5" customHeight="1">
      <c r="A87" s="1767">
        <f>'1-1発電'!A100</f>
        <v>0</v>
      </c>
      <c r="B87" s="1768"/>
      <c r="C87" s="1768"/>
      <c r="D87" s="1768"/>
      <c r="E87" s="1769"/>
      <c r="F87" s="1770">
        <f>'1-1発電'!F100</f>
        <v>0</v>
      </c>
      <c r="G87" s="1768"/>
      <c r="H87" s="1768"/>
      <c r="I87" s="1768"/>
      <c r="J87" s="1769"/>
      <c r="K87" s="1771">
        <f>'1-1発電'!K100</f>
        <v>0</v>
      </c>
      <c r="L87" s="1772"/>
      <c r="M87" s="1772"/>
      <c r="N87" s="1772"/>
      <c r="O87" s="1772"/>
      <c r="P87" s="1772"/>
      <c r="Q87" s="1773"/>
      <c r="R87" s="1771">
        <f>'1-1発電'!R100</f>
        <v>0</v>
      </c>
      <c r="S87" s="1772"/>
      <c r="T87" s="1772"/>
      <c r="U87" s="1772"/>
      <c r="V87" s="1772"/>
      <c r="W87" s="1772"/>
      <c r="X87" s="1773"/>
      <c r="Y87" s="1752">
        <f>'1-1発電'!Y100</f>
        <v>0</v>
      </c>
      <c r="Z87" s="1753"/>
      <c r="AA87" s="1753"/>
      <c r="AB87" s="1753"/>
      <c r="AC87" s="1753"/>
      <c r="AD87" s="1753"/>
      <c r="AE87" s="1753"/>
      <c r="AF87" s="1753"/>
      <c r="AG87" s="1754"/>
    </row>
    <row r="88" spans="1:36" s="27" customFormat="1" ht="19.5" customHeight="1">
      <c r="A88" s="1767">
        <f>'1-1発電'!A101</f>
        <v>0</v>
      </c>
      <c r="B88" s="1768"/>
      <c r="C88" s="1768"/>
      <c r="D88" s="1768"/>
      <c r="E88" s="1769"/>
      <c r="F88" s="1770">
        <f>'1-1発電'!F101</f>
        <v>0</v>
      </c>
      <c r="G88" s="1768"/>
      <c r="H88" s="1768"/>
      <c r="I88" s="1768"/>
      <c r="J88" s="1769"/>
      <c r="K88" s="1771">
        <f>'1-1発電'!K101</f>
        <v>0</v>
      </c>
      <c r="L88" s="1772"/>
      <c r="M88" s="1772"/>
      <c r="N88" s="1772"/>
      <c r="O88" s="1772"/>
      <c r="P88" s="1772"/>
      <c r="Q88" s="1773"/>
      <c r="R88" s="1771">
        <f>'1-1発電'!R101</f>
        <v>0</v>
      </c>
      <c r="S88" s="1772"/>
      <c r="T88" s="1772"/>
      <c r="U88" s="1772"/>
      <c r="V88" s="1772"/>
      <c r="W88" s="1772"/>
      <c r="X88" s="1773"/>
      <c r="Y88" s="1752">
        <f>'1-1発電'!Y101</f>
        <v>0</v>
      </c>
      <c r="Z88" s="1753"/>
      <c r="AA88" s="1753"/>
      <c r="AB88" s="1753"/>
      <c r="AC88" s="1753"/>
      <c r="AD88" s="1753"/>
      <c r="AE88" s="1753"/>
      <c r="AF88" s="1753"/>
      <c r="AG88" s="1754"/>
    </row>
    <row r="89" spans="1:36" s="27" customFormat="1" ht="19.5" customHeight="1">
      <c r="A89" s="1767">
        <f>'1-1発電'!A102</f>
        <v>0</v>
      </c>
      <c r="B89" s="1768"/>
      <c r="C89" s="1768"/>
      <c r="D89" s="1768"/>
      <c r="E89" s="1769"/>
      <c r="F89" s="1770">
        <f>'1-1発電'!F102</f>
        <v>0</v>
      </c>
      <c r="G89" s="1768"/>
      <c r="H89" s="1768"/>
      <c r="I89" s="1768"/>
      <c r="J89" s="1769"/>
      <c r="K89" s="1771">
        <f>'1-1発電'!K102</f>
        <v>0</v>
      </c>
      <c r="L89" s="1772"/>
      <c r="M89" s="1772"/>
      <c r="N89" s="1772"/>
      <c r="O89" s="1772"/>
      <c r="P89" s="1772"/>
      <c r="Q89" s="1773"/>
      <c r="R89" s="1771">
        <f>'1-1発電'!R102</f>
        <v>0</v>
      </c>
      <c r="S89" s="1772"/>
      <c r="T89" s="1772"/>
      <c r="U89" s="1772"/>
      <c r="V89" s="1772"/>
      <c r="W89" s="1772"/>
      <c r="X89" s="1773"/>
      <c r="Y89" s="1752">
        <f>'1-1発電'!Y102</f>
        <v>0</v>
      </c>
      <c r="Z89" s="1753"/>
      <c r="AA89" s="1753"/>
      <c r="AB89" s="1753"/>
      <c r="AC89" s="1753"/>
      <c r="AD89" s="1753"/>
      <c r="AE89" s="1753"/>
      <c r="AF89" s="1753"/>
      <c r="AG89" s="1754"/>
    </row>
    <row r="90" spans="1:36" ht="25.5" customHeight="1" thickBot="1">
      <c r="A90" s="938" t="str">
        <f>'1-1発電'!A103</f>
        <v>計</v>
      </c>
      <c r="B90" s="939"/>
      <c r="C90" s="939"/>
      <c r="D90" s="939"/>
      <c r="E90" s="939"/>
      <c r="F90" s="939"/>
      <c r="G90" s="939"/>
      <c r="H90" s="939"/>
      <c r="I90" s="939"/>
      <c r="J90" s="940"/>
      <c r="K90" s="1774">
        <f>'1-1発電'!K103</f>
        <v>0</v>
      </c>
      <c r="L90" s="1775"/>
      <c r="M90" s="1775"/>
      <c r="N90" s="1775"/>
      <c r="O90" s="1775"/>
      <c r="P90" s="1775"/>
      <c r="Q90" s="1776"/>
      <c r="R90" s="1774">
        <f>'1-1発電'!R103</f>
        <v>0</v>
      </c>
      <c r="S90" s="1775"/>
      <c r="T90" s="1775"/>
      <c r="U90" s="1775"/>
      <c r="V90" s="1775"/>
      <c r="W90" s="1775"/>
      <c r="X90" s="1776"/>
      <c r="Y90" s="1777">
        <f>'1-1発電'!Y103</f>
        <v>0</v>
      </c>
      <c r="Z90" s="939"/>
      <c r="AA90" s="939"/>
      <c r="AB90" s="939"/>
      <c r="AC90" s="939"/>
      <c r="AD90" s="939"/>
      <c r="AE90" s="939"/>
      <c r="AF90" s="939"/>
      <c r="AG90" s="1418"/>
    </row>
    <row r="91" spans="1:36" ht="25.5" customHeight="1">
      <c r="A91" s="1337" t="str">
        <f>'1-1発電'!A62</f>
        <v>（７）設備の保守計画</v>
      </c>
      <c r="B91" s="1338"/>
      <c r="C91" s="1338"/>
      <c r="D91" s="1338"/>
      <c r="E91" s="1338"/>
      <c r="F91" s="1338"/>
      <c r="G91" s="1338"/>
      <c r="H91" s="1338"/>
      <c r="I91" s="1338"/>
      <c r="J91" s="1338"/>
      <c r="K91" s="1338"/>
      <c r="L91" s="1338"/>
      <c r="M91" s="1338"/>
      <c r="N91" s="1338"/>
      <c r="O91" s="1338"/>
      <c r="P91" s="1338"/>
      <c r="Q91" s="1338"/>
      <c r="R91" s="1338"/>
      <c r="S91" s="1338"/>
      <c r="T91" s="1338"/>
      <c r="U91" s="1338"/>
      <c r="V91" s="1338"/>
      <c r="W91" s="275">
        <f>'1-1発電'!W62</f>
        <v>0</v>
      </c>
      <c r="X91" s="275">
        <f>'1-1発電'!X62</f>
        <v>0</v>
      </c>
      <c r="Y91" s="275">
        <f>'1-1発電'!Y62</f>
        <v>0</v>
      </c>
      <c r="Z91" s="275">
        <f>'1-1発電'!Z62</f>
        <v>0</v>
      </c>
      <c r="AA91" s="275">
        <f>'1-1発電'!AA62</f>
        <v>0</v>
      </c>
      <c r="AB91" s="275">
        <f>'1-1発電'!AB62</f>
        <v>0</v>
      </c>
      <c r="AC91" s="275">
        <f>'1-1発電'!AC62</f>
        <v>0</v>
      </c>
      <c r="AD91" s="275">
        <f>'1-1発電'!AD62</f>
        <v>0</v>
      </c>
      <c r="AE91" s="275">
        <f>'1-1発電'!AE62</f>
        <v>0</v>
      </c>
      <c r="AF91" s="275">
        <f>'1-1発電'!AF62</f>
        <v>0</v>
      </c>
      <c r="AG91" s="314">
        <f>'1-1発電'!AG62</f>
        <v>0</v>
      </c>
    </row>
    <row r="92" spans="1:36" ht="25.5" customHeight="1">
      <c r="A92" s="1689" t="e">
        <f>'1-1発電'!#REF!</f>
        <v>#REF!</v>
      </c>
      <c r="B92" s="1690"/>
      <c r="C92" s="1690"/>
      <c r="D92" s="1690"/>
      <c r="E92" s="1690"/>
      <c r="F92" s="1690"/>
      <c r="G92" s="1690"/>
      <c r="H92" s="1690"/>
      <c r="I92" s="1690"/>
      <c r="J92" s="1690"/>
      <c r="K92" s="1690"/>
      <c r="L92" s="1690"/>
      <c r="M92" s="1690"/>
      <c r="N92" s="1690"/>
      <c r="O92" s="1690"/>
      <c r="P92" s="1690"/>
      <c r="Q92" s="1690"/>
      <c r="R92" s="1690"/>
      <c r="S92" s="1690"/>
      <c r="T92" s="1690"/>
      <c r="U92" s="1690"/>
      <c r="V92" s="1690"/>
      <c r="W92" s="1690"/>
      <c r="X92" s="1690"/>
      <c r="Y92" s="1690"/>
      <c r="Z92" s="1690"/>
      <c r="AA92" s="1690"/>
      <c r="AB92" s="1690"/>
      <c r="AC92" s="1690"/>
      <c r="AD92" s="1690"/>
      <c r="AE92" s="1690"/>
      <c r="AF92" s="1690"/>
      <c r="AG92" s="1691"/>
    </row>
    <row r="93" spans="1:36" ht="25.5" customHeight="1">
      <c r="A93" s="1692"/>
      <c r="B93" s="1693"/>
      <c r="C93" s="1693"/>
      <c r="D93" s="1693"/>
      <c r="E93" s="1693"/>
      <c r="F93" s="1693"/>
      <c r="G93" s="1693"/>
      <c r="H93" s="1693"/>
      <c r="I93" s="1693"/>
      <c r="J93" s="1693"/>
      <c r="K93" s="1693"/>
      <c r="L93" s="1693"/>
      <c r="M93" s="1693"/>
      <c r="N93" s="1693"/>
      <c r="O93" s="1693"/>
      <c r="P93" s="1693"/>
      <c r="Q93" s="1693"/>
      <c r="R93" s="1693"/>
      <c r="S93" s="1693"/>
      <c r="T93" s="1693"/>
      <c r="U93" s="1693"/>
      <c r="V93" s="1693"/>
      <c r="W93" s="1693"/>
      <c r="X93" s="1693"/>
      <c r="Y93" s="1693"/>
      <c r="Z93" s="1693"/>
      <c r="AA93" s="1693"/>
      <c r="AB93" s="1693"/>
      <c r="AC93" s="1693"/>
      <c r="AD93" s="1693"/>
      <c r="AE93" s="1693"/>
      <c r="AF93" s="1693"/>
      <c r="AG93" s="1694"/>
    </row>
    <row r="94" spans="1:36" ht="25.5" customHeight="1" thickBot="1">
      <c r="A94" s="1695"/>
      <c r="B94" s="1696"/>
      <c r="C94" s="1696"/>
      <c r="D94" s="1696"/>
      <c r="E94" s="1696"/>
      <c r="F94" s="1696"/>
      <c r="G94" s="1696"/>
      <c r="H94" s="1696"/>
      <c r="I94" s="1696"/>
      <c r="J94" s="1696"/>
      <c r="K94" s="1696"/>
      <c r="L94" s="1696"/>
      <c r="M94" s="1696"/>
      <c r="N94" s="1696"/>
      <c r="O94" s="1696"/>
      <c r="P94" s="1696"/>
      <c r="Q94" s="1696"/>
      <c r="R94" s="1696"/>
      <c r="S94" s="1696"/>
      <c r="T94" s="1696"/>
      <c r="U94" s="1696"/>
      <c r="V94" s="1696"/>
      <c r="W94" s="1696"/>
      <c r="X94" s="1696"/>
      <c r="Y94" s="1696"/>
      <c r="Z94" s="1696"/>
      <c r="AA94" s="1696"/>
      <c r="AB94" s="1696"/>
      <c r="AC94" s="1696"/>
      <c r="AD94" s="1696"/>
      <c r="AE94" s="1696"/>
      <c r="AF94" s="1696"/>
      <c r="AG94" s="1697"/>
    </row>
    <row r="95" spans="1:36" ht="25.5" customHeight="1">
      <c r="A95" s="1337" t="str">
        <f>'1-1発電'!A64</f>
        <v>（８）許認可、権利関係等事業実施の前提となる事項および実施上問題となる事項</v>
      </c>
      <c r="B95" s="1338"/>
      <c r="C95" s="1338"/>
      <c r="D95" s="1338"/>
      <c r="E95" s="1338"/>
      <c r="F95" s="1338"/>
      <c r="G95" s="1338"/>
      <c r="H95" s="1338"/>
      <c r="I95" s="1338"/>
      <c r="J95" s="1338"/>
      <c r="K95" s="1338"/>
      <c r="L95" s="1338"/>
      <c r="M95" s="1338"/>
      <c r="N95" s="1338"/>
      <c r="O95" s="1338"/>
      <c r="P95" s="1338"/>
      <c r="Q95" s="1338"/>
      <c r="R95" s="1338"/>
      <c r="S95" s="1338"/>
      <c r="T95" s="1338"/>
      <c r="U95" s="1338"/>
      <c r="V95" s="1338"/>
      <c r="W95" s="1338"/>
      <c r="X95" s="1338"/>
      <c r="Y95" s="1338"/>
      <c r="Z95" s="1338"/>
      <c r="AA95" s="1338"/>
      <c r="AB95" s="1338"/>
      <c r="AC95" s="1338"/>
      <c r="AD95" s="1338"/>
      <c r="AE95" s="1338"/>
      <c r="AF95" s="1338"/>
      <c r="AG95" s="314">
        <f>'1-1発電'!AG64</f>
        <v>0</v>
      </c>
    </row>
    <row r="96" spans="1:36" ht="25.5" customHeight="1">
      <c r="A96" s="323">
        <f>'1-1発電'!A65</f>
        <v>0</v>
      </c>
      <c r="B96" s="1778" t="str">
        <f>'1-1発電'!B65</f>
        <v>（事業の実施にあたって必要な許認可（届出）、権利使用（または取得等）などの事項について、その内容、状況や見通しを記載すること）</v>
      </c>
      <c r="C96" s="1778"/>
      <c r="D96" s="1778"/>
      <c r="E96" s="1778"/>
      <c r="F96" s="1778"/>
      <c r="G96" s="1778"/>
      <c r="H96" s="1778"/>
      <c r="I96" s="1778"/>
      <c r="J96" s="1778"/>
      <c r="K96" s="1778"/>
      <c r="L96" s="1778"/>
      <c r="M96" s="1778"/>
      <c r="N96" s="1778"/>
      <c r="O96" s="1778"/>
      <c r="P96" s="1778"/>
      <c r="Q96" s="1778"/>
      <c r="R96" s="1778"/>
      <c r="S96" s="1778"/>
      <c r="T96" s="1778"/>
      <c r="U96" s="1778"/>
      <c r="V96" s="1778"/>
      <c r="W96" s="1778"/>
      <c r="X96" s="1778"/>
      <c r="Y96" s="1778"/>
      <c r="Z96" s="1778"/>
      <c r="AA96" s="1778"/>
      <c r="AB96" s="1778"/>
      <c r="AC96" s="1778"/>
      <c r="AD96" s="1778"/>
      <c r="AE96" s="1778"/>
      <c r="AF96" s="1778"/>
      <c r="AG96" s="270">
        <f>'1-1発電'!AG65</f>
        <v>0</v>
      </c>
    </row>
    <row r="97" spans="1:35" ht="25.5" customHeight="1">
      <c r="A97" s="1692">
        <f>'1-1発電'!A66</f>
        <v>0</v>
      </c>
      <c r="B97" s="1693"/>
      <c r="C97" s="1693"/>
      <c r="D97" s="1693"/>
      <c r="E97" s="1693"/>
      <c r="F97" s="1693"/>
      <c r="G97" s="1693"/>
      <c r="H97" s="1693"/>
      <c r="I97" s="1693"/>
      <c r="J97" s="1693"/>
      <c r="K97" s="1693"/>
      <c r="L97" s="1693"/>
      <c r="M97" s="1693"/>
      <c r="N97" s="1693"/>
      <c r="O97" s="1693"/>
      <c r="P97" s="1693"/>
      <c r="Q97" s="1693"/>
      <c r="R97" s="1693"/>
      <c r="S97" s="1693"/>
      <c r="T97" s="1693"/>
      <c r="U97" s="1693"/>
      <c r="V97" s="1693"/>
      <c r="W97" s="1693"/>
      <c r="X97" s="1693"/>
      <c r="Y97" s="1693"/>
      <c r="Z97" s="1693"/>
      <c r="AA97" s="1693"/>
      <c r="AB97" s="1693"/>
      <c r="AC97" s="1693"/>
      <c r="AD97" s="1693"/>
      <c r="AE97" s="1693"/>
      <c r="AF97" s="1693"/>
      <c r="AG97" s="1694"/>
    </row>
    <row r="98" spans="1:35" ht="25.5" customHeight="1" thickBot="1">
      <c r="A98" s="1695"/>
      <c r="B98" s="1696"/>
      <c r="C98" s="1696"/>
      <c r="D98" s="1696"/>
      <c r="E98" s="1696"/>
      <c r="F98" s="1696"/>
      <c r="G98" s="1696"/>
      <c r="H98" s="1696"/>
      <c r="I98" s="1696"/>
      <c r="J98" s="1696"/>
      <c r="K98" s="1696"/>
      <c r="L98" s="1696"/>
      <c r="M98" s="1696"/>
      <c r="N98" s="1696"/>
      <c r="O98" s="1696"/>
      <c r="P98" s="1696"/>
      <c r="Q98" s="1696"/>
      <c r="R98" s="1696"/>
      <c r="S98" s="1696"/>
      <c r="T98" s="1696"/>
      <c r="U98" s="1696"/>
      <c r="V98" s="1696"/>
      <c r="W98" s="1696"/>
      <c r="X98" s="1696"/>
      <c r="Y98" s="1696"/>
      <c r="Z98" s="1696"/>
      <c r="AA98" s="1696"/>
      <c r="AB98" s="1696"/>
      <c r="AC98" s="1696"/>
      <c r="AD98" s="1696"/>
      <c r="AE98" s="1696"/>
      <c r="AF98" s="1696"/>
      <c r="AG98" s="1697"/>
    </row>
    <row r="99" spans="1:35" ht="25.5" customHeight="1">
      <c r="A99" s="1337" t="str">
        <f>'1-1発電'!A68</f>
        <v>（９）バイオマスの調達方法および見通し（バイオマスの場合）</v>
      </c>
      <c r="B99" s="1338"/>
      <c r="C99" s="1338"/>
      <c r="D99" s="1338"/>
      <c r="E99" s="1338"/>
      <c r="F99" s="1338"/>
      <c r="G99" s="1338"/>
      <c r="H99" s="1338"/>
      <c r="I99" s="1338"/>
      <c r="J99" s="1338"/>
      <c r="K99" s="1338"/>
      <c r="L99" s="1338"/>
      <c r="M99" s="1338"/>
      <c r="N99" s="1338"/>
      <c r="O99" s="1338"/>
      <c r="P99" s="1338"/>
      <c r="Q99" s="1338"/>
      <c r="R99" s="1338"/>
      <c r="S99" s="1338"/>
      <c r="T99" s="1338"/>
      <c r="U99" s="1338"/>
      <c r="V99" s="1338"/>
      <c r="W99" s="1338"/>
      <c r="X99" s="1338"/>
      <c r="Y99" s="1338"/>
      <c r="Z99" s="1338"/>
      <c r="AA99" s="275">
        <f>'1-1発電'!AA68</f>
        <v>0</v>
      </c>
      <c r="AB99" s="275">
        <f>'1-1発電'!AB68</f>
        <v>0</v>
      </c>
      <c r="AC99" s="275">
        <f>'1-1発電'!AC68</f>
        <v>0</v>
      </c>
      <c r="AD99" s="275">
        <f>'1-1発電'!AD68</f>
        <v>0</v>
      </c>
      <c r="AE99" s="275">
        <f>'1-1発電'!AE68</f>
        <v>0</v>
      </c>
      <c r="AF99" s="275">
        <f>'1-1発電'!AF68</f>
        <v>0</v>
      </c>
      <c r="AG99" s="314">
        <f>'1-1発電'!AG68</f>
        <v>0</v>
      </c>
    </row>
    <row r="100" spans="1:35" ht="25.5" customHeight="1">
      <c r="A100" s="1689">
        <f>'1-1発電'!A69</f>
        <v>0</v>
      </c>
      <c r="B100" s="1690"/>
      <c r="C100" s="1690"/>
      <c r="D100" s="1690"/>
      <c r="E100" s="1690"/>
      <c r="F100" s="1690"/>
      <c r="G100" s="1690"/>
      <c r="H100" s="1690"/>
      <c r="I100" s="1690"/>
      <c r="J100" s="1690"/>
      <c r="K100" s="1690"/>
      <c r="L100" s="1690"/>
      <c r="M100" s="1690"/>
      <c r="N100" s="1690"/>
      <c r="O100" s="1690"/>
      <c r="P100" s="1690"/>
      <c r="Q100" s="1690"/>
      <c r="R100" s="1690"/>
      <c r="S100" s="1690"/>
      <c r="T100" s="1690"/>
      <c r="U100" s="1690"/>
      <c r="V100" s="1690"/>
      <c r="W100" s="1690"/>
      <c r="X100" s="1690"/>
      <c r="Y100" s="1690"/>
      <c r="Z100" s="1690"/>
      <c r="AA100" s="1690"/>
      <c r="AB100" s="1690"/>
      <c r="AC100" s="1690"/>
      <c r="AD100" s="1690"/>
      <c r="AE100" s="1690"/>
      <c r="AF100" s="1690"/>
      <c r="AG100" s="1691"/>
    </row>
    <row r="101" spans="1:35" ht="25.5" customHeight="1" thickBot="1">
      <c r="A101" s="1695"/>
      <c r="B101" s="1696"/>
      <c r="C101" s="1696"/>
      <c r="D101" s="1696"/>
      <c r="E101" s="1696"/>
      <c r="F101" s="1696"/>
      <c r="G101" s="1696"/>
      <c r="H101" s="1696"/>
      <c r="I101" s="1696"/>
      <c r="J101" s="1696"/>
      <c r="K101" s="1696"/>
      <c r="L101" s="1696"/>
      <c r="M101" s="1696"/>
      <c r="N101" s="1696"/>
      <c r="O101" s="1696"/>
      <c r="P101" s="1696"/>
      <c r="Q101" s="1696"/>
      <c r="R101" s="1696"/>
      <c r="S101" s="1696"/>
      <c r="T101" s="1696"/>
      <c r="U101" s="1696"/>
      <c r="V101" s="1696"/>
      <c r="W101" s="1696"/>
      <c r="X101" s="1696"/>
      <c r="Y101" s="1696"/>
      <c r="Z101" s="1696"/>
      <c r="AA101" s="1696"/>
      <c r="AB101" s="1696"/>
      <c r="AC101" s="1696"/>
      <c r="AD101" s="1696"/>
      <c r="AE101" s="1696"/>
      <c r="AF101" s="1696"/>
      <c r="AG101" s="1697"/>
    </row>
    <row r="102" spans="1:35" ht="25.5" customHeight="1">
      <c r="A102" s="1337" t="str">
        <f>'1-1発電'!A71</f>
        <v>（１０）その他事業実施上問題となる事項</v>
      </c>
      <c r="B102" s="1338"/>
      <c r="C102" s="1338"/>
      <c r="D102" s="1338"/>
      <c r="E102" s="1338"/>
      <c r="F102" s="1338"/>
      <c r="G102" s="1338"/>
      <c r="H102" s="1338"/>
      <c r="I102" s="1338"/>
      <c r="J102" s="1338"/>
      <c r="K102" s="1338"/>
      <c r="L102" s="1338"/>
      <c r="M102" s="1338"/>
      <c r="N102" s="1338"/>
      <c r="O102" s="1338"/>
      <c r="P102" s="1338"/>
      <c r="Q102" s="1338"/>
      <c r="R102" s="1338"/>
      <c r="S102" s="1338"/>
      <c r="T102" s="1338"/>
      <c r="U102" s="1338"/>
      <c r="V102" s="1338"/>
      <c r="W102" s="1338"/>
      <c r="X102" s="1338"/>
      <c r="Y102" s="1338"/>
      <c r="Z102" s="1338"/>
      <c r="AA102" s="322">
        <f>'1-1発電'!AA71</f>
        <v>0</v>
      </c>
      <c r="AB102" s="322">
        <f>'1-1発電'!AB71</f>
        <v>0</v>
      </c>
      <c r="AC102" s="322">
        <f>'1-1発電'!AC71</f>
        <v>0</v>
      </c>
      <c r="AD102" s="322">
        <f>'1-1発電'!AD71</f>
        <v>0</v>
      </c>
      <c r="AE102" s="322">
        <f>'1-1発電'!AE71</f>
        <v>0</v>
      </c>
      <c r="AF102" s="322">
        <f>'1-1発電'!AF71</f>
        <v>0</v>
      </c>
      <c r="AG102" s="321">
        <f>'1-1発電'!AG71</f>
        <v>0</v>
      </c>
    </row>
    <row r="103" spans="1:35" ht="25.5" customHeight="1">
      <c r="A103" s="320">
        <f>'1-1発電'!A72</f>
        <v>0</v>
      </c>
      <c r="B103" s="1778" t="str">
        <f>'1-1発電'!B72</f>
        <v>（その他地元住民への説明や事業実施上問題となる事項があれば、その内容と進捗状況や計画、解決の見通し等を記載すること）</v>
      </c>
      <c r="C103" s="1778"/>
      <c r="D103" s="1778"/>
      <c r="E103" s="1778"/>
      <c r="F103" s="1778"/>
      <c r="G103" s="1778"/>
      <c r="H103" s="1778"/>
      <c r="I103" s="1778"/>
      <c r="J103" s="1778"/>
      <c r="K103" s="1778"/>
      <c r="L103" s="1778"/>
      <c r="M103" s="1778"/>
      <c r="N103" s="1778"/>
      <c r="O103" s="1778"/>
      <c r="P103" s="1778"/>
      <c r="Q103" s="1778"/>
      <c r="R103" s="1778"/>
      <c r="S103" s="1778"/>
      <c r="T103" s="1778"/>
      <c r="U103" s="1778"/>
      <c r="V103" s="1778"/>
      <c r="W103" s="1778"/>
      <c r="X103" s="1778"/>
      <c r="Y103" s="1778"/>
      <c r="Z103" s="1778"/>
      <c r="AA103" s="1778"/>
      <c r="AB103" s="1778"/>
      <c r="AC103" s="1778"/>
      <c r="AD103" s="1778"/>
      <c r="AE103" s="1778"/>
      <c r="AF103" s="1778"/>
      <c r="AG103" s="319">
        <f>'1-1発電'!AG72</f>
        <v>0</v>
      </c>
    </row>
    <row r="104" spans="1:35" ht="25.5" customHeight="1">
      <c r="A104" s="1692">
        <f>'1-1発電'!A73</f>
        <v>0</v>
      </c>
      <c r="B104" s="1693"/>
      <c r="C104" s="1693"/>
      <c r="D104" s="1693"/>
      <c r="E104" s="1693"/>
      <c r="F104" s="1693"/>
      <c r="G104" s="1693"/>
      <c r="H104" s="1693"/>
      <c r="I104" s="1693"/>
      <c r="J104" s="1693"/>
      <c r="K104" s="1693"/>
      <c r="L104" s="1693"/>
      <c r="M104" s="1693"/>
      <c r="N104" s="1693"/>
      <c r="O104" s="1693"/>
      <c r="P104" s="1693"/>
      <c r="Q104" s="1693"/>
      <c r="R104" s="1693"/>
      <c r="S104" s="1693"/>
      <c r="T104" s="1693"/>
      <c r="U104" s="1693"/>
      <c r="V104" s="1693"/>
      <c r="W104" s="1693"/>
      <c r="X104" s="1693"/>
      <c r="Y104" s="1693"/>
      <c r="Z104" s="1693"/>
      <c r="AA104" s="1693"/>
      <c r="AB104" s="1693"/>
      <c r="AC104" s="1693"/>
      <c r="AD104" s="1693"/>
      <c r="AE104" s="1693"/>
      <c r="AF104" s="1693"/>
      <c r="AG104" s="1694"/>
    </row>
    <row r="105" spans="1:35" ht="25.5" customHeight="1" thickBot="1">
      <c r="A105" s="1695"/>
      <c r="B105" s="1696"/>
      <c r="C105" s="1696"/>
      <c r="D105" s="1696"/>
      <c r="E105" s="1696"/>
      <c r="F105" s="1696"/>
      <c r="G105" s="1696"/>
      <c r="H105" s="1696"/>
      <c r="I105" s="1696"/>
      <c r="J105" s="1696"/>
      <c r="K105" s="1696"/>
      <c r="L105" s="1696"/>
      <c r="M105" s="1696"/>
      <c r="N105" s="1696"/>
      <c r="O105" s="1696"/>
      <c r="P105" s="1696"/>
      <c r="Q105" s="1696"/>
      <c r="R105" s="1696"/>
      <c r="S105" s="1696"/>
      <c r="T105" s="1696"/>
      <c r="U105" s="1696"/>
      <c r="V105" s="1696"/>
      <c r="W105" s="1696"/>
      <c r="X105" s="1696"/>
      <c r="Y105" s="1696"/>
      <c r="Z105" s="1696"/>
      <c r="AA105" s="1696"/>
      <c r="AB105" s="1696"/>
      <c r="AC105" s="1696"/>
      <c r="AD105" s="1696"/>
      <c r="AE105" s="1696"/>
      <c r="AF105" s="1696"/>
      <c r="AG105" s="1697"/>
    </row>
    <row r="106" spans="1:35" ht="25.5" customHeight="1">
      <c r="A106" s="1334" t="str">
        <f>'1-1発電'!A75</f>
        <v>【「指定避難所」枠で申請の場合のみ記載】</v>
      </c>
      <c r="B106" s="1335"/>
      <c r="C106" s="1335"/>
      <c r="D106" s="1335"/>
      <c r="E106" s="1335"/>
      <c r="F106" s="1335"/>
      <c r="G106" s="1335"/>
      <c r="H106" s="1335"/>
      <c r="I106" s="1335"/>
      <c r="J106" s="1335"/>
      <c r="K106" s="1335"/>
      <c r="L106" s="1335"/>
      <c r="M106" s="1335"/>
      <c r="N106" s="1335"/>
      <c r="O106" s="1335"/>
      <c r="P106" s="1335"/>
      <c r="Q106" s="1335"/>
      <c r="R106" s="1335"/>
      <c r="S106" s="1335"/>
      <c r="T106" s="1335"/>
      <c r="U106" s="1335"/>
      <c r="V106" s="1335"/>
      <c r="W106" s="1335"/>
      <c r="X106" s="1335"/>
      <c r="Y106" s="1335"/>
      <c r="Z106" s="1335"/>
      <c r="AA106" s="1335"/>
      <c r="AB106" s="1335"/>
      <c r="AC106" s="1335"/>
      <c r="AD106" s="1335"/>
      <c r="AE106" s="1335"/>
      <c r="AF106" s="1335"/>
      <c r="AG106" s="1336"/>
    </row>
    <row r="107" spans="1:35" ht="25.5" customHeight="1">
      <c r="A107" s="318" t="str">
        <f>'1-1発電'!A76</f>
        <v>（１１）災害時における地域の避難所の指定状況</v>
      </c>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317"/>
      <c r="AE107" s="317"/>
      <c r="AF107" s="317"/>
      <c r="AG107" s="316"/>
    </row>
    <row r="108" spans="1:35" ht="25.5" customHeight="1">
      <c r="A108" s="1779">
        <f>'1-1発電'!A77</f>
        <v>0</v>
      </c>
      <c r="B108" s="1780"/>
      <c r="C108" s="424" t="str">
        <f>'1-1発電'!C77</f>
        <v>指定済</v>
      </c>
      <c r="D108" s="427"/>
      <c r="E108" s="424"/>
      <c r="F108" s="1780">
        <f>'1-1発電'!F77</f>
        <v>0</v>
      </c>
      <c r="G108" s="1780"/>
      <c r="H108" s="424" t="str">
        <f>'1-1発電'!H77</f>
        <v>指定予定（補助金の実績報告時までに指定が必要です）</v>
      </c>
      <c r="I108" s="427"/>
      <c r="J108" s="424"/>
      <c r="K108" s="424"/>
      <c r="L108" s="424"/>
      <c r="M108" s="424"/>
      <c r="N108" s="424"/>
      <c r="O108" s="424"/>
      <c r="P108" s="428"/>
      <c r="Q108" s="428"/>
      <c r="R108" s="428"/>
      <c r="S108" s="428"/>
      <c r="T108" s="428"/>
      <c r="U108" s="428"/>
      <c r="V108" s="428"/>
      <c r="W108" s="428"/>
      <c r="X108" s="429"/>
      <c r="Y108" s="424"/>
      <c r="Z108" s="429"/>
      <c r="AA108" s="429"/>
      <c r="AB108" s="430"/>
      <c r="AC108" s="430"/>
      <c r="AD108" s="430"/>
      <c r="AE108" s="430"/>
      <c r="AF108" s="430"/>
      <c r="AG108" s="431"/>
    </row>
    <row r="109" spans="1:35" ht="25.5" customHeight="1" thickBot="1">
      <c r="A109" s="220">
        <f>'1-1発電'!A78</f>
        <v>0</v>
      </c>
      <c r="B109" s="1465" t="str">
        <f>'1-1発電'!B78</f>
        <v>施設の耐震性</v>
      </c>
      <c r="C109" s="1465"/>
      <c r="D109" s="1465"/>
      <c r="E109" s="1465"/>
      <c r="F109" s="1465"/>
      <c r="G109" s="1465"/>
      <c r="H109" s="315">
        <f>'1-1発電'!H78</f>
        <v>0</v>
      </c>
      <c r="I109" s="1724">
        <f>'1-1発電'!I78</f>
        <v>0</v>
      </c>
      <c r="J109" s="1725"/>
      <c r="K109" s="1725"/>
      <c r="L109" s="1725"/>
      <c r="M109" s="1725"/>
      <c r="N109" s="1725"/>
      <c r="O109" s="1725"/>
      <c r="P109" s="1725"/>
      <c r="Q109" s="1725"/>
      <c r="R109" s="1725"/>
      <c r="S109" s="1725"/>
      <c r="T109" s="1725"/>
      <c r="U109" s="1725"/>
      <c r="V109" s="1725"/>
      <c r="W109" s="1725"/>
      <c r="X109" s="1725"/>
      <c r="Y109" s="1725"/>
      <c r="Z109" s="1725"/>
      <c r="AA109" s="1725"/>
      <c r="AB109" s="1725"/>
      <c r="AC109" s="1725"/>
      <c r="AD109" s="1725"/>
      <c r="AE109" s="1725"/>
      <c r="AF109" s="1725"/>
      <c r="AG109" s="1726"/>
      <c r="AI109" s="312" t="s">
        <v>286</v>
      </c>
    </row>
    <row r="110" spans="1:35" ht="25.5" customHeight="1">
      <c r="A110" s="210" t="e">
        <f>'1-1発電'!#REF!</f>
        <v>#REF!</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314"/>
      <c r="AI110" s="312" t="s">
        <v>285</v>
      </c>
    </row>
    <row r="111" spans="1:35" ht="25.5" customHeight="1">
      <c r="A111" s="269" t="e">
        <f>'1-1発電'!#REF!</f>
        <v>#REF!</v>
      </c>
      <c r="B111" s="886" t="e">
        <f>'1-1発電'!#REF!</f>
        <v>#REF!</v>
      </c>
      <c r="C111" s="886"/>
      <c r="D111" s="886"/>
      <c r="E111" s="886"/>
      <c r="F111" s="886"/>
      <c r="G111" s="886"/>
      <c r="H111" s="886"/>
      <c r="I111" s="886"/>
      <c r="J111" s="886"/>
      <c r="K111" s="226" t="e">
        <f>'1-1発電'!#REF!</f>
        <v>#REF!</v>
      </c>
      <c r="L111" s="1658" t="e">
        <f>'1-1発電'!#REF!</f>
        <v>#REF!</v>
      </c>
      <c r="M111" s="1659"/>
      <c r="N111" s="1659"/>
      <c r="O111" s="1659"/>
      <c r="P111" s="1659"/>
      <c r="Q111" s="1659"/>
      <c r="R111" s="1659"/>
      <c r="S111" s="1659"/>
      <c r="T111" s="1659"/>
      <c r="U111" s="1659"/>
      <c r="V111" s="1659"/>
      <c r="W111" s="1659"/>
      <c r="X111" s="1659"/>
      <c r="Y111" s="1659"/>
      <c r="Z111" s="1659"/>
      <c r="AA111" s="1659"/>
      <c r="AB111" s="1659"/>
      <c r="AC111" s="1659"/>
      <c r="AD111" s="1659"/>
      <c r="AE111" s="1659"/>
      <c r="AF111" s="1659"/>
      <c r="AG111" s="1660"/>
      <c r="AI111" s="312" t="s">
        <v>284</v>
      </c>
    </row>
    <row r="112" spans="1:35" ht="25.5" customHeight="1">
      <c r="A112" s="212" t="e">
        <f>'1-1発電'!#REF!</f>
        <v>#REF!</v>
      </c>
      <c r="B112" s="886" t="e">
        <f>'1-1発電'!#REF!</f>
        <v>#REF!</v>
      </c>
      <c r="C112" s="886"/>
      <c r="D112" s="886"/>
      <c r="E112" s="886"/>
      <c r="F112" s="886"/>
      <c r="G112" s="886"/>
      <c r="H112" s="886"/>
      <c r="I112" s="886"/>
      <c r="J112" s="886"/>
      <c r="K112" s="218" t="e">
        <f>'1-1発電'!#REF!</f>
        <v>#REF!</v>
      </c>
      <c r="L112" s="1658" t="e">
        <f>'1-1発電'!#REF!</f>
        <v>#REF!</v>
      </c>
      <c r="M112" s="1659"/>
      <c r="N112" s="1659"/>
      <c r="O112" s="1659"/>
      <c r="P112" s="1659"/>
      <c r="Q112" s="1659"/>
      <c r="R112" s="1659"/>
      <c r="S112" s="1659"/>
      <c r="T112" s="1659"/>
      <c r="U112" s="1659"/>
      <c r="V112" s="1659"/>
      <c r="W112" s="1659"/>
      <c r="X112" s="1659"/>
      <c r="Y112" s="1659"/>
      <c r="Z112" s="1659"/>
      <c r="AA112" s="1659"/>
      <c r="AB112" s="1659"/>
      <c r="AC112" s="1659"/>
      <c r="AD112" s="1659"/>
      <c r="AE112" s="1659"/>
      <c r="AF112" s="1659"/>
      <c r="AG112" s="1660"/>
      <c r="AI112" s="312" t="s">
        <v>283</v>
      </c>
    </row>
    <row r="113" spans="1:69" ht="25.5" customHeight="1">
      <c r="A113" s="212" t="e">
        <f>'1-1発電'!#REF!</f>
        <v>#REF!</v>
      </c>
      <c r="B113" s="886" t="e">
        <f>'1-1発電'!#REF!</f>
        <v>#REF!</v>
      </c>
      <c r="C113" s="886"/>
      <c r="D113" s="886"/>
      <c r="E113" s="886"/>
      <c r="F113" s="886"/>
      <c r="G113" s="886"/>
      <c r="H113" s="886"/>
      <c r="I113" s="886"/>
      <c r="J113" s="886"/>
      <c r="K113" s="218" t="e">
        <f>'1-1発電'!#REF!</f>
        <v>#REF!</v>
      </c>
      <c r="L113" s="1792" t="e">
        <f>'1-1発電'!#REF!</f>
        <v>#REF!</v>
      </c>
      <c r="M113" s="1780"/>
      <c r="N113" s="408" t="e">
        <f>'1-1発電'!#REF!</f>
        <v>#REF!</v>
      </c>
      <c r="O113" s="408"/>
      <c r="P113" s="408" t="e">
        <f>'1-1発電'!#REF!</f>
        <v>#REF!</v>
      </c>
      <c r="Q113" s="1780" t="e">
        <f>'1-1発電'!#REF!</f>
        <v>#REF!</v>
      </c>
      <c r="R113" s="1780"/>
      <c r="S113" s="408" t="e">
        <f>'1-1発電'!#REF!</f>
        <v>#REF!</v>
      </c>
      <c r="T113" s="432"/>
      <c r="U113" s="432" t="e">
        <f>'1-1発電'!#REF!</f>
        <v>#REF!</v>
      </c>
      <c r="V113" s="433" t="e">
        <f>'1-1発電'!#REF!</f>
        <v>#REF!</v>
      </c>
      <c r="W113" s="434"/>
      <c r="X113" s="434"/>
      <c r="Y113" s="434"/>
      <c r="Z113" s="434"/>
      <c r="AA113" s="434"/>
      <c r="AB113" s="408"/>
      <c r="AC113" s="408"/>
      <c r="AD113" s="408"/>
      <c r="AE113" s="408"/>
      <c r="AF113" s="408"/>
      <c r="AG113" s="435"/>
      <c r="AI113" s="312" t="s">
        <v>282</v>
      </c>
    </row>
    <row r="114" spans="1:69" ht="25.5" customHeight="1">
      <c r="A114" s="212" t="e">
        <f>'1-1発電'!#REF!</f>
        <v>#REF!</v>
      </c>
      <c r="B114" s="886" t="e">
        <f>'1-1発電'!#REF!</f>
        <v>#REF!</v>
      </c>
      <c r="C114" s="886"/>
      <c r="D114" s="886"/>
      <c r="E114" s="886"/>
      <c r="F114" s="886"/>
      <c r="G114" s="886"/>
      <c r="H114" s="886"/>
      <c r="I114" s="886"/>
      <c r="J114" s="886"/>
      <c r="K114" s="218" t="e">
        <f>'1-1発電'!#REF!</f>
        <v>#REF!</v>
      </c>
      <c r="L114" s="1783" t="e">
        <f>'1-1発電'!#REF!</f>
        <v>#REF!</v>
      </c>
      <c r="M114" s="1784"/>
      <c r="N114" s="1784"/>
      <c r="O114" s="1784"/>
      <c r="P114" s="1784"/>
      <c r="Q114" s="1784"/>
      <c r="R114" s="1784"/>
      <c r="S114" s="1784"/>
      <c r="T114" s="1784"/>
      <c r="U114" s="1784"/>
      <c r="V114" s="1784"/>
      <c r="W114" s="1784"/>
      <c r="X114" s="1784"/>
      <c r="Y114" s="1784"/>
      <c r="Z114" s="1784"/>
      <c r="AA114" s="1784"/>
      <c r="AB114" s="1784"/>
      <c r="AC114" s="1784"/>
      <c r="AD114" s="1784"/>
      <c r="AE114" s="1784"/>
      <c r="AF114" s="1784"/>
      <c r="AG114" s="1785"/>
      <c r="AI114" s="312" t="s">
        <v>281</v>
      </c>
    </row>
    <row r="115" spans="1:69" ht="25.5" customHeight="1">
      <c r="A115" s="240" t="e">
        <f>'1-1発電'!#REF!</f>
        <v>#REF!</v>
      </c>
      <c r="B115" s="892" t="e">
        <f>'1-1発電'!#REF!</f>
        <v>#REF!</v>
      </c>
      <c r="C115" s="892"/>
      <c r="D115" s="892"/>
      <c r="E115" s="892"/>
      <c r="F115" s="892"/>
      <c r="G115" s="892"/>
      <c r="H115" s="892"/>
      <c r="I115" s="892"/>
      <c r="J115" s="892"/>
      <c r="K115" s="241" t="e">
        <f>'1-1発電'!#REF!</f>
        <v>#REF!</v>
      </c>
      <c r="L115" s="1786" t="e">
        <f>'1-1発電'!#REF!</f>
        <v>#REF!</v>
      </c>
      <c r="M115" s="1787"/>
      <c r="N115" s="1787"/>
      <c r="O115" s="1787"/>
      <c r="P115" s="1787"/>
      <c r="Q115" s="1787"/>
      <c r="R115" s="1787"/>
      <c r="S115" s="1787"/>
      <c r="T115" s="1787"/>
      <c r="U115" s="1787"/>
      <c r="V115" s="1787"/>
      <c r="W115" s="1787"/>
      <c r="X115" s="1787"/>
      <c r="Y115" s="1787"/>
      <c r="Z115" s="1787"/>
      <c r="AA115" s="1787"/>
      <c r="AB115" s="1787"/>
      <c r="AC115" s="1787"/>
      <c r="AD115" s="1787"/>
      <c r="AE115" s="1787"/>
      <c r="AF115" s="1787"/>
      <c r="AG115" s="1788"/>
    </row>
    <row r="116" spans="1:69" ht="25.5" customHeight="1" thickBot="1">
      <c r="A116" s="242" t="e">
        <f>'1-1発電'!#REF!</f>
        <v>#REF!</v>
      </c>
      <c r="B116" s="882" t="e">
        <f>'1-1発電'!#REF!</f>
        <v>#REF!</v>
      </c>
      <c r="C116" s="882"/>
      <c r="D116" s="882"/>
      <c r="E116" s="882"/>
      <c r="F116" s="882"/>
      <c r="G116" s="882"/>
      <c r="H116" s="882"/>
      <c r="I116" s="882"/>
      <c r="J116" s="882"/>
      <c r="K116" s="243" t="e">
        <f>'1-1発電'!#REF!</f>
        <v>#REF!</v>
      </c>
      <c r="L116" s="1789" t="e">
        <f>'1-1発電'!#REF!</f>
        <v>#REF!</v>
      </c>
      <c r="M116" s="1790"/>
      <c r="N116" s="1790"/>
      <c r="O116" s="1790"/>
      <c r="P116" s="1790"/>
      <c r="Q116" s="1790"/>
      <c r="R116" s="1790"/>
      <c r="S116" s="1790"/>
      <c r="T116" s="1790"/>
      <c r="U116" s="1790"/>
      <c r="V116" s="1790"/>
      <c r="W116" s="1790"/>
      <c r="X116" s="1790"/>
      <c r="Y116" s="1790"/>
      <c r="Z116" s="1790"/>
      <c r="AA116" s="1790"/>
      <c r="AB116" s="1790"/>
      <c r="AC116" s="1790"/>
      <c r="AD116" s="1790"/>
      <c r="AE116" s="1790"/>
      <c r="AF116" s="1790"/>
      <c r="AG116" s="1791"/>
    </row>
    <row r="117" spans="1:69" ht="9" customHeight="1">
      <c r="A117" s="269" t="e">
        <f>'1-1発電'!#REF!</f>
        <v>#REF!</v>
      </c>
      <c r="B117" s="1" t="e">
        <f>'1-1発電'!#REF!</f>
        <v>#REF!</v>
      </c>
      <c r="C117" s="1" t="e">
        <f>'1-1発電'!#REF!</f>
        <v>#REF!</v>
      </c>
      <c r="D117" s="1" t="e">
        <f>'1-1発電'!#REF!</f>
        <v>#REF!</v>
      </c>
      <c r="E117" s="1" t="e">
        <f>'1-1発電'!#REF!</f>
        <v>#REF!</v>
      </c>
      <c r="F117" s="1" t="e">
        <f>'1-1発電'!#REF!</f>
        <v>#REF!</v>
      </c>
      <c r="G117" s="1" t="e">
        <f>'1-1発電'!#REF!</f>
        <v>#REF!</v>
      </c>
      <c r="H117" s="1" t="e">
        <f>'1-1発電'!#REF!</f>
        <v>#REF!</v>
      </c>
      <c r="I117" s="1" t="e">
        <f>'1-1発電'!#REF!</f>
        <v>#REF!</v>
      </c>
      <c r="J117" s="421" t="e">
        <f>'1-1発電'!#REF!</f>
        <v>#REF!</v>
      </c>
      <c r="K117" s="1" t="e">
        <f>'1-1発電'!#REF!</f>
        <v>#REF!</v>
      </c>
      <c r="L117" s="1" t="e">
        <f>'1-1発電'!#REF!</f>
        <v>#REF!</v>
      </c>
      <c r="M117" s="1" t="e">
        <f>'1-1発電'!#REF!</f>
        <v>#REF!</v>
      </c>
      <c r="N117" s="1" t="e">
        <f>'1-1発電'!#REF!</f>
        <v>#REF!</v>
      </c>
      <c r="O117" s="1" t="e">
        <f>'1-1発電'!#REF!</f>
        <v>#REF!</v>
      </c>
      <c r="P117" s="1" t="e">
        <f>'1-1発電'!#REF!</f>
        <v>#REF!</v>
      </c>
      <c r="Q117" s="1" t="e">
        <f>'1-1発電'!#REF!</f>
        <v>#REF!</v>
      </c>
      <c r="R117" s="1" t="e">
        <f>'1-1発電'!#REF!</f>
        <v>#REF!</v>
      </c>
      <c r="S117" s="1" t="e">
        <f>'1-1発電'!#REF!</f>
        <v>#REF!</v>
      </c>
      <c r="T117" s="1" t="e">
        <f>'1-1発電'!#REF!</f>
        <v>#REF!</v>
      </c>
      <c r="U117" s="1" t="e">
        <f>'1-1発電'!#REF!</f>
        <v>#REF!</v>
      </c>
      <c r="V117" s="1" t="e">
        <f>'1-1発電'!#REF!</f>
        <v>#REF!</v>
      </c>
      <c r="W117" s="1" t="e">
        <f>'1-1発電'!#REF!</f>
        <v>#REF!</v>
      </c>
      <c r="X117" s="1" t="e">
        <f>'1-1発電'!#REF!</f>
        <v>#REF!</v>
      </c>
      <c r="Y117" s="1" t="e">
        <f>'1-1発電'!#REF!</f>
        <v>#REF!</v>
      </c>
      <c r="Z117" s="1" t="e">
        <f>'1-1発電'!#REF!</f>
        <v>#REF!</v>
      </c>
      <c r="AA117" s="1" t="e">
        <f>'1-1発電'!#REF!</f>
        <v>#REF!</v>
      </c>
      <c r="AB117" s="1" t="e">
        <f>'1-1発電'!#REF!</f>
        <v>#REF!</v>
      </c>
      <c r="AC117" s="1" t="e">
        <f>'1-1発電'!#REF!</f>
        <v>#REF!</v>
      </c>
      <c r="AD117" s="1" t="e">
        <f>'1-1発電'!#REF!</f>
        <v>#REF!</v>
      </c>
      <c r="AE117" s="1" t="e">
        <f>'1-1発電'!#REF!</f>
        <v>#REF!</v>
      </c>
      <c r="AF117" s="1" t="e">
        <f>'1-1発電'!#REF!</f>
        <v>#REF!</v>
      </c>
      <c r="AG117" s="270" t="e">
        <f>'1-1発電'!#REF!</f>
        <v>#REF!</v>
      </c>
    </row>
    <row r="118" spans="1:69" s="27" customFormat="1" ht="32.25" customHeight="1">
      <c r="A118" s="416" t="str">
        <f>'1-1発電'!A105</f>
        <v xml:space="preserve">６　添付書類 </v>
      </c>
      <c r="J118" s="417"/>
      <c r="K118" s="417"/>
      <c r="AG118" s="418"/>
    </row>
    <row r="119" spans="1:69" s="27" customFormat="1" ht="70.5" customHeight="1">
      <c r="A119" s="416" t="e">
        <f>'1-1発電'!#REF!</f>
        <v>#REF!</v>
      </c>
      <c r="B119" s="1781" t="e">
        <f>'1-1発電'!#REF!</f>
        <v>#REF!</v>
      </c>
      <c r="C119" s="1781"/>
      <c r="D119" s="1781"/>
      <c r="E119" s="1781"/>
      <c r="F119" s="1781"/>
      <c r="G119" s="1781"/>
      <c r="H119" s="1781"/>
      <c r="I119" s="1781"/>
      <c r="J119" s="1781"/>
      <c r="K119" s="1781"/>
      <c r="L119" s="1781"/>
      <c r="M119" s="1781"/>
      <c r="N119" s="1781"/>
      <c r="O119" s="1781"/>
      <c r="P119" s="1781"/>
      <c r="Q119" s="1781"/>
      <c r="R119" s="1781"/>
      <c r="S119" s="1781"/>
      <c r="T119" s="1781"/>
      <c r="U119" s="1781"/>
      <c r="V119" s="1781"/>
      <c r="W119" s="1781"/>
      <c r="X119" s="1781"/>
      <c r="Y119" s="1781"/>
      <c r="Z119" s="1781"/>
      <c r="AA119" s="1781"/>
      <c r="AB119" s="1781"/>
      <c r="AC119" s="1781"/>
      <c r="AD119" s="1781"/>
      <c r="AE119" s="1781"/>
      <c r="AF119" s="1781"/>
      <c r="AG119" s="418" t="e">
        <f>'1-1発電'!#REF!</f>
        <v>#REF!</v>
      </c>
      <c r="AV119" s="410"/>
      <c r="AW119" s="1"/>
      <c r="AX119" s="13"/>
      <c r="AY119" s="13"/>
      <c r="AZ119" s="13"/>
      <c r="BA119" s="13"/>
      <c r="BB119" s="410"/>
      <c r="BC119" s="1"/>
      <c r="BD119" s="13"/>
      <c r="BE119" s="13"/>
      <c r="BF119" s="13"/>
      <c r="BG119" s="13"/>
      <c r="BH119" s="13"/>
      <c r="BI119" s="13"/>
      <c r="BJ119" s="13"/>
      <c r="BK119" s="13"/>
      <c r="BL119" s="13"/>
      <c r="BM119" s="410"/>
      <c r="BN119" s="182"/>
      <c r="BO119" s="13"/>
      <c r="BP119" s="13"/>
      <c r="BQ119" s="13"/>
    </row>
    <row r="120" spans="1:69" s="27" customFormat="1" ht="70.5" customHeight="1" thickBot="1">
      <c r="A120" s="419" t="e">
        <f>'1-1発電'!#REF!</f>
        <v>#REF!</v>
      </c>
      <c r="B120" s="1782"/>
      <c r="C120" s="1782"/>
      <c r="D120" s="1782"/>
      <c r="E120" s="1782"/>
      <c r="F120" s="1782"/>
      <c r="G120" s="1782"/>
      <c r="H120" s="1782"/>
      <c r="I120" s="1782"/>
      <c r="J120" s="1782"/>
      <c r="K120" s="1782"/>
      <c r="L120" s="1782"/>
      <c r="M120" s="1782"/>
      <c r="N120" s="1782"/>
      <c r="O120" s="1782"/>
      <c r="P120" s="1782"/>
      <c r="Q120" s="1782"/>
      <c r="R120" s="1782"/>
      <c r="S120" s="1782"/>
      <c r="T120" s="1782"/>
      <c r="U120" s="1782"/>
      <c r="V120" s="1782"/>
      <c r="W120" s="1782"/>
      <c r="X120" s="1782"/>
      <c r="Y120" s="1782"/>
      <c r="Z120" s="1782"/>
      <c r="AA120" s="1782"/>
      <c r="AB120" s="1782"/>
      <c r="AC120" s="1782"/>
      <c r="AD120" s="1782"/>
      <c r="AE120" s="1782"/>
      <c r="AF120" s="1782"/>
      <c r="AG120" s="420" t="e">
        <f>'1-1発電'!#REF!</f>
        <v>#REF!</v>
      </c>
      <c r="AV120" s="410"/>
      <c r="AW120" s="1"/>
      <c r="AX120" s="13"/>
      <c r="AY120" s="13"/>
      <c r="AZ120" s="13"/>
      <c r="BA120" s="13"/>
      <c r="BB120" s="410"/>
      <c r="BC120" s="1"/>
      <c r="BD120" s="13"/>
      <c r="BE120" s="13"/>
      <c r="BF120" s="13"/>
      <c r="BG120" s="13"/>
      <c r="BH120" s="13"/>
      <c r="BI120" s="13"/>
      <c r="BJ120" s="13"/>
      <c r="BK120" s="13"/>
      <c r="BL120" s="13"/>
      <c r="BM120" s="13"/>
      <c r="BN120" s="13"/>
      <c r="BO120" s="13"/>
      <c r="BP120" s="13"/>
      <c r="BQ120" s="13"/>
    </row>
  </sheetData>
  <mergeCells count="237">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A86:E86"/>
    <mergeCell ref="F86:J86"/>
    <mergeCell ref="K86:Q86"/>
    <mergeCell ref="R86:X86"/>
    <mergeCell ref="Y86:AG86"/>
    <mergeCell ref="A87:E87"/>
    <mergeCell ref="F87:J87"/>
    <mergeCell ref="K87:Q87"/>
    <mergeCell ref="R87:X87"/>
    <mergeCell ref="Y87:AG8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B71:K71"/>
    <mergeCell ref="M71:W71"/>
    <mergeCell ref="X71:AF71"/>
    <mergeCell ref="A72:L73"/>
    <mergeCell ref="M72:AG72"/>
    <mergeCell ref="M73:O73"/>
    <mergeCell ref="P73:R73"/>
    <mergeCell ref="S73:T73"/>
    <mergeCell ref="U73:W73"/>
    <mergeCell ref="X73:AB7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59:Y59"/>
    <mergeCell ref="A60:AG60"/>
    <mergeCell ref="A61:V61"/>
    <mergeCell ref="D62:U62"/>
    <mergeCell ref="V62:AA62"/>
    <mergeCell ref="D63:E63"/>
    <mergeCell ref="F63:G63"/>
    <mergeCell ref="H63:I63"/>
    <mergeCell ref="J63:K63"/>
    <mergeCell ref="L63:M63"/>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C35:T35"/>
    <mergeCell ref="U35:Y35"/>
    <mergeCell ref="Z35:AB35"/>
    <mergeCell ref="C36:T36"/>
    <mergeCell ref="U36:Y36"/>
    <mergeCell ref="Z36:AB36"/>
    <mergeCell ref="B32:L32"/>
    <mergeCell ref="N32:AG32"/>
    <mergeCell ref="B33:L33"/>
    <mergeCell ref="N33:Y33"/>
    <mergeCell ref="Z33:AA33"/>
    <mergeCell ref="A34:AF34"/>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69"/>
  <sheetViews>
    <sheetView view="pageBreakPreview" zoomScaleNormal="100" zoomScaleSheetLayoutView="100" workbookViewId="0"/>
  </sheetViews>
  <sheetFormatPr defaultColWidth="3.125" defaultRowHeight="15" customHeight="1"/>
  <cols>
    <col min="1" max="1" width="3.125" style="1" customWidth="1"/>
    <col min="2" max="2" width="3.625" style="1" customWidth="1"/>
    <col min="3" max="9" width="3.125" style="1" customWidth="1"/>
    <col min="10" max="11" width="3.125" style="2" customWidth="1"/>
    <col min="12" max="33" width="3.125" style="1" customWidth="1"/>
    <col min="34" max="16384" width="3.125" style="1"/>
  </cols>
  <sheetData>
    <row r="1" spans="1:70" ht="15" customHeight="1">
      <c r="A1" s="1" t="s">
        <v>423</v>
      </c>
      <c r="J1" s="198"/>
      <c r="K1" s="198"/>
    </row>
    <row r="2" spans="1:70" ht="15" customHeight="1">
      <c r="J2" s="198"/>
      <c r="K2" s="198"/>
    </row>
    <row r="3" spans="1:70" ht="15" customHeight="1">
      <c r="J3" s="198"/>
      <c r="K3" s="198"/>
      <c r="T3" s="1" t="s">
        <v>920</v>
      </c>
      <c r="W3" s="795"/>
      <c r="X3" s="795"/>
      <c r="Y3" s="795"/>
      <c r="Z3" s="795"/>
      <c r="AA3" s="795"/>
      <c r="AB3" s="795"/>
      <c r="AC3" s="795"/>
      <c r="AD3" s="795"/>
      <c r="AE3" s="795"/>
      <c r="AF3" s="795"/>
      <c r="AG3" s="795"/>
      <c r="AI3" s="530"/>
      <c r="AJ3" s="529"/>
      <c r="AK3" s="458"/>
      <c r="AP3" s="649"/>
      <c r="AQ3" s="458"/>
      <c r="AR3" s="458"/>
      <c r="AS3" s="458"/>
      <c r="AT3" s="458"/>
      <c r="AU3" s="458"/>
      <c r="AV3" s="529"/>
      <c r="AW3" s="529"/>
    </row>
    <row r="4" spans="1:70" ht="15" customHeight="1">
      <c r="J4" s="198"/>
      <c r="K4" s="198"/>
      <c r="S4" s="463"/>
    </row>
    <row r="5" spans="1:70" ht="15" customHeight="1">
      <c r="B5" s="1" t="s">
        <v>58</v>
      </c>
      <c r="J5" s="198"/>
      <c r="K5" s="198"/>
    </row>
    <row r="6" spans="1:70" ht="15" customHeight="1">
      <c r="B6" s="1" t="s">
        <v>488</v>
      </c>
      <c r="J6" s="198"/>
      <c r="K6" s="198"/>
    </row>
    <row r="7" spans="1:70" ht="15" customHeight="1">
      <c r="B7" s="560" t="s">
        <v>962</v>
      </c>
      <c r="C7" s="560"/>
      <c r="D7" s="560"/>
      <c r="F7" s="560" t="s">
        <v>963</v>
      </c>
      <c r="G7" s="560"/>
      <c r="H7" s="560"/>
      <c r="I7" s="560"/>
      <c r="J7" s="198"/>
      <c r="K7" s="198"/>
      <c r="V7" s="1" t="s">
        <v>227</v>
      </c>
      <c r="W7" s="800"/>
      <c r="X7" s="800"/>
      <c r="Y7" s="800"/>
      <c r="Z7" s="800"/>
    </row>
    <row r="8" spans="1:70" ht="15" customHeight="1">
      <c r="J8" s="198"/>
      <c r="K8" s="198"/>
      <c r="P8" s="149"/>
      <c r="Q8" s="149"/>
      <c r="R8" s="149"/>
      <c r="S8" s="149"/>
      <c r="T8" s="149"/>
      <c r="U8" s="149"/>
      <c r="V8" s="801"/>
      <c r="W8" s="802"/>
      <c r="X8" s="802"/>
      <c r="Y8" s="802"/>
      <c r="Z8" s="802"/>
      <c r="AA8" s="802"/>
      <c r="AB8" s="802"/>
      <c r="AC8" s="802"/>
      <c r="AD8" s="802"/>
      <c r="AE8" s="802"/>
      <c r="AF8" s="802"/>
      <c r="AG8" s="802"/>
    </row>
    <row r="9" spans="1:70" ht="15" customHeight="1">
      <c r="J9" s="198"/>
      <c r="K9" s="198"/>
      <c r="P9" s="149" t="s">
        <v>3</v>
      </c>
      <c r="Q9" s="149"/>
      <c r="R9" s="149"/>
      <c r="S9" s="149" t="s">
        <v>4</v>
      </c>
      <c r="T9" s="149"/>
      <c r="U9" s="149"/>
      <c r="V9" s="802"/>
      <c r="W9" s="802"/>
      <c r="X9" s="802"/>
      <c r="Y9" s="802"/>
      <c r="Z9" s="802"/>
      <c r="AA9" s="802"/>
      <c r="AB9" s="802"/>
      <c r="AC9" s="802"/>
      <c r="AD9" s="802"/>
      <c r="AE9" s="802"/>
      <c r="AF9" s="802"/>
      <c r="AG9" s="802"/>
    </row>
    <row r="10" spans="1:70" ht="15" customHeight="1">
      <c r="J10" s="198"/>
      <c r="K10" s="198"/>
      <c r="P10" s="149"/>
      <c r="Q10" s="149"/>
      <c r="R10" s="149"/>
      <c r="T10" s="563" t="s">
        <v>649</v>
      </c>
      <c r="U10" s="149"/>
      <c r="V10" s="799"/>
      <c r="W10" s="799"/>
      <c r="X10" s="799"/>
      <c r="Y10" s="799"/>
      <c r="Z10" s="799"/>
      <c r="AA10" s="799"/>
      <c r="AB10" s="799"/>
      <c r="AC10" s="799"/>
      <c r="AD10" s="799"/>
      <c r="AE10" s="799"/>
      <c r="AF10" s="799"/>
      <c r="AG10" s="799"/>
    </row>
    <row r="11" spans="1:70" ht="15" customHeight="1">
      <c r="J11" s="198"/>
      <c r="K11" s="198"/>
      <c r="P11" s="149"/>
      <c r="Q11" s="149"/>
      <c r="R11" s="149"/>
      <c r="S11" s="149"/>
      <c r="T11" s="563" t="s">
        <v>650</v>
      </c>
      <c r="U11" s="149"/>
      <c r="V11" s="799"/>
      <c r="W11" s="799"/>
      <c r="X11" s="799"/>
      <c r="Y11" s="799"/>
      <c r="Z11" s="799"/>
      <c r="AA11" s="799"/>
      <c r="AB11" s="799"/>
      <c r="AC11" s="799"/>
      <c r="AD11" s="799"/>
      <c r="AE11" s="799"/>
    </row>
    <row r="12" spans="1:70" ht="15" customHeight="1">
      <c r="J12" s="198"/>
      <c r="K12" s="198"/>
      <c r="T12" s="20" t="s">
        <v>651</v>
      </c>
      <c r="V12" s="799"/>
      <c r="W12" s="799"/>
      <c r="X12" s="799"/>
      <c r="Y12" s="799"/>
      <c r="Z12" s="799"/>
      <c r="AA12" s="799"/>
      <c r="AB12" s="799"/>
      <c r="AC12" s="799"/>
      <c r="AD12" s="799"/>
      <c r="AE12" s="799"/>
      <c r="AF12" s="149"/>
    </row>
    <row r="13" spans="1:70" ht="15" customHeight="1">
      <c r="J13" s="198"/>
      <c r="K13" s="198"/>
    </row>
    <row r="14" spans="1:70" ht="15" customHeight="1">
      <c r="J14" s="198"/>
      <c r="K14" s="198"/>
    </row>
    <row r="15" spans="1:70" ht="15" customHeight="1">
      <c r="A15" s="797" t="s">
        <v>906</v>
      </c>
      <c r="B15" s="797"/>
      <c r="C15" s="797"/>
      <c r="D15" s="797"/>
      <c r="E15" s="797"/>
      <c r="F15" s="797"/>
      <c r="G15" s="797"/>
      <c r="H15" s="797"/>
      <c r="I15" s="797"/>
      <c r="J15" s="797"/>
      <c r="K15" s="797"/>
      <c r="L15" s="797"/>
      <c r="M15" s="797"/>
      <c r="N15" s="797"/>
      <c r="O15" s="797"/>
      <c r="P15" s="797"/>
      <c r="Q15" s="797"/>
      <c r="R15" s="797"/>
      <c r="S15" s="797"/>
      <c r="T15" s="797"/>
      <c r="U15" s="797"/>
      <c r="V15" s="797"/>
      <c r="W15" s="797"/>
      <c r="X15" s="797"/>
      <c r="Y15" s="797"/>
      <c r="Z15" s="797"/>
      <c r="AA15" s="797"/>
      <c r="AB15" s="797"/>
      <c r="AC15" s="797"/>
      <c r="AD15" s="797"/>
      <c r="AE15" s="797"/>
      <c r="AF15" s="797"/>
      <c r="AG15" s="79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row>
    <row r="16" spans="1:70" ht="15" customHeight="1">
      <c r="J16" s="198"/>
      <c r="K16" s="198"/>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row>
    <row r="17" spans="1:70" ht="15" customHeight="1">
      <c r="A17" s="804" t="s">
        <v>969</v>
      </c>
      <c r="B17" s="804"/>
      <c r="C17" s="804"/>
      <c r="D17" s="804"/>
      <c r="E17" s="804"/>
      <c r="F17" s="804"/>
      <c r="G17" s="804"/>
      <c r="H17" s="804"/>
      <c r="I17" s="804"/>
      <c r="J17" s="804"/>
      <c r="K17" s="804"/>
      <c r="L17" s="804"/>
      <c r="M17" s="804"/>
      <c r="N17" s="804"/>
      <c r="O17" s="804"/>
      <c r="P17" s="804"/>
      <c r="Q17" s="804"/>
      <c r="R17" s="804"/>
      <c r="S17" s="804"/>
      <c r="T17" s="804"/>
      <c r="U17" s="804"/>
      <c r="V17" s="804"/>
      <c r="W17" s="804"/>
      <c r="X17" s="804"/>
      <c r="Y17" s="804"/>
      <c r="Z17" s="804"/>
      <c r="AA17" s="804"/>
      <c r="AB17" s="804"/>
      <c r="AC17" s="804"/>
      <c r="AD17" s="804"/>
      <c r="AE17" s="804"/>
      <c r="AF17" s="804"/>
      <c r="AG17" s="804"/>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row>
    <row r="18" spans="1:70" ht="15" customHeight="1">
      <c r="A18" s="804"/>
      <c r="B18" s="804"/>
      <c r="C18" s="804"/>
      <c r="D18" s="804"/>
      <c r="E18" s="804"/>
      <c r="F18" s="804"/>
      <c r="G18" s="804"/>
      <c r="H18" s="804"/>
      <c r="I18" s="804"/>
      <c r="J18" s="804"/>
      <c r="K18" s="804"/>
      <c r="L18" s="804"/>
      <c r="M18" s="804"/>
      <c r="N18" s="804"/>
      <c r="O18" s="804"/>
      <c r="P18" s="804"/>
      <c r="Q18" s="804"/>
      <c r="R18" s="804"/>
      <c r="S18" s="804"/>
      <c r="T18" s="804"/>
      <c r="U18" s="804"/>
      <c r="V18" s="804"/>
      <c r="W18" s="804"/>
      <c r="X18" s="804"/>
      <c r="Y18" s="804"/>
      <c r="Z18" s="804"/>
      <c r="AA18" s="804"/>
      <c r="AB18" s="804"/>
      <c r="AC18" s="804"/>
      <c r="AD18" s="804"/>
      <c r="AE18" s="804"/>
      <c r="AF18" s="804"/>
      <c r="AG18" s="804"/>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row>
    <row r="19" spans="1:70" ht="62.4" customHeight="1">
      <c r="A19" s="804"/>
      <c r="B19" s="804"/>
      <c r="C19" s="804"/>
      <c r="D19" s="804"/>
      <c r="E19" s="804"/>
      <c r="F19" s="804"/>
      <c r="G19" s="804"/>
      <c r="H19" s="804"/>
      <c r="I19" s="804"/>
      <c r="J19" s="804"/>
      <c r="K19" s="804"/>
      <c r="L19" s="804"/>
      <c r="M19" s="804"/>
      <c r="N19" s="804"/>
      <c r="O19" s="804"/>
      <c r="P19" s="804"/>
      <c r="Q19" s="804"/>
      <c r="R19" s="804"/>
      <c r="S19" s="804"/>
      <c r="T19" s="804"/>
      <c r="U19" s="804"/>
      <c r="V19" s="804"/>
      <c r="W19" s="804"/>
      <c r="X19" s="804"/>
      <c r="Y19" s="804"/>
      <c r="Z19" s="804"/>
      <c r="AA19" s="804"/>
      <c r="AB19" s="804"/>
      <c r="AC19" s="804"/>
      <c r="AD19" s="804"/>
      <c r="AE19" s="804"/>
      <c r="AF19" s="804"/>
      <c r="AG19" s="804"/>
    </row>
    <row r="20" spans="1:70"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row>
    <row r="21" spans="1:70" ht="15" customHeight="1">
      <c r="A21" s="1" t="s">
        <v>638</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row>
    <row r="22" spans="1:70" ht="15" customHeight="1">
      <c r="A22" s="17"/>
      <c r="B22" s="17"/>
      <c r="C22" s="6" t="s">
        <v>717</v>
      </c>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row>
    <row r="23" spans="1:70" ht="15" customHeight="1">
      <c r="A23" s="17"/>
      <c r="B23" s="17"/>
      <c r="C23" s="1" t="s">
        <v>716</v>
      </c>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row>
    <row r="24" spans="1:70" ht="15" customHeight="1">
      <c r="A24" s="26"/>
      <c r="B24" s="26"/>
      <c r="C24" s="1" t="s">
        <v>879</v>
      </c>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row>
    <row r="25" spans="1:70" ht="33"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row>
    <row r="26" spans="1:70" ht="15.75" customHeight="1">
      <c r="A26" s="805" t="s">
        <v>861</v>
      </c>
      <c r="B26" s="805"/>
      <c r="C26" s="805"/>
      <c r="D26" s="805"/>
      <c r="E26" s="805"/>
      <c r="F26" s="805"/>
      <c r="G26" s="805"/>
      <c r="H26" s="805"/>
      <c r="I26" s="414"/>
      <c r="J26" s="414"/>
      <c r="K26" s="806"/>
      <c r="L26" s="806"/>
      <c r="M26" s="806"/>
      <c r="N26" s="806"/>
      <c r="O26" s="806"/>
      <c r="P26" s="806"/>
      <c r="Q26" s="806"/>
      <c r="R26" s="806"/>
      <c r="S26" s="806"/>
      <c r="T26" s="806"/>
      <c r="U26" s="806"/>
      <c r="V26" s="806"/>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4"/>
    </row>
    <row r="27" spans="1:70" ht="15.75" customHeight="1">
      <c r="A27" s="805"/>
      <c r="B27" s="805"/>
      <c r="C27" s="805"/>
      <c r="D27" s="805"/>
      <c r="E27" s="805"/>
      <c r="F27" s="805"/>
      <c r="G27" s="805"/>
      <c r="H27" s="805"/>
      <c r="I27" s="414"/>
      <c r="J27" s="414"/>
      <c r="K27" s="807"/>
      <c r="L27" s="807"/>
      <c r="M27" s="807"/>
      <c r="N27" s="807"/>
      <c r="O27" s="807"/>
      <c r="P27" s="807"/>
      <c r="Q27" s="807"/>
      <c r="R27" s="807"/>
      <c r="S27" s="807"/>
      <c r="T27" s="807"/>
      <c r="U27" s="807"/>
      <c r="V27" s="807"/>
      <c r="W27" s="414"/>
      <c r="X27" s="5" t="s">
        <v>2</v>
      </c>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row>
    <row r="28" spans="1:70" ht="9" customHeight="1">
      <c r="A28" s="26"/>
      <c r="B28" s="26"/>
      <c r="C28" s="26"/>
      <c r="D28" s="26"/>
      <c r="E28" s="26"/>
      <c r="F28" s="26"/>
      <c r="G28" s="26"/>
      <c r="H28" s="26"/>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c r="BA28" s="414"/>
    </row>
    <row r="29" spans="1:70" ht="9.6" customHeight="1">
      <c r="A29" s="26"/>
      <c r="B29" s="26"/>
      <c r="C29" s="26"/>
      <c r="D29" s="26"/>
      <c r="E29" s="26"/>
      <c r="F29" s="26"/>
      <c r="G29" s="26"/>
      <c r="H29" s="26"/>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row>
    <row r="30" spans="1:70" ht="15" customHeight="1">
      <c r="A30" s="796" t="s">
        <v>0</v>
      </c>
      <c r="B30" s="796"/>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row>
    <row r="31" spans="1:70" ht="10.199999999999999" customHeight="1">
      <c r="A31" s="310"/>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row>
    <row r="32" spans="1:70" ht="15" customHeight="1">
      <c r="A32" s="310"/>
      <c r="B32" s="311" t="s">
        <v>118</v>
      </c>
      <c r="C32" s="198"/>
      <c r="D32" s="803" t="s">
        <v>1024</v>
      </c>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310"/>
    </row>
    <row r="33" spans="2:82" ht="10.199999999999999" customHeight="1">
      <c r="J33" s="1"/>
      <c r="K33" s="1"/>
    </row>
    <row r="34" spans="2:82" ht="15" customHeight="1">
      <c r="B34" s="311" t="s">
        <v>117</v>
      </c>
      <c r="C34" s="198"/>
      <c r="D34" s="803" t="s">
        <v>1025</v>
      </c>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row>
    <row r="35" spans="2:82" ht="10.199999999999999" customHeight="1">
      <c r="J35" s="1"/>
      <c r="K35" s="1"/>
    </row>
    <row r="36" spans="2:82" ht="15" customHeight="1">
      <c r="B36" s="311" t="s">
        <v>437</v>
      </c>
      <c r="D36" s="798" t="s">
        <v>444</v>
      </c>
      <c r="E36" s="798"/>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T36" s="17"/>
      <c r="BU36" s="17"/>
      <c r="BV36" s="17"/>
      <c r="BW36" s="17"/>
      <c r="BX36" s="17"/>
      <c r="BY36" s="17"/>
      <c r="BZ36" s="17"/>
      <c r="CA36" s="17"/>
      <c r="CB36" s="17"/>
      <c r="CC36" s="17"/>
      <c r="CD36" s="17"/>
    </row>
    <row r="37" spans="2:82" ht="24" customHeight="1">
      <c r="D37" s="798"/>
      <c r="E37" s="798"/>
      <c r="F37" s="798"/>
      <c r="G37" s="798"/>
      <c r="H37" s="798"/>
      <c r="I37" s="798"/>
      <c r="J37" s="798"/>
      <c r="K37" s="798"/>
      <c r="L37" s="798"/>
      <c r="M37" s="798"/>
      <c r="N37" s="798"/>
      <c r="O37" s="798"/>
      <c r="P37" s="798"/>
      <c r="Q37" s="798"/>
      <c r="R37" s="798"/>
      <c r="S37" s="798"/>
      <c r="T37" s="798"/>
      <c r="U37" s="798"/>
      <c r="V37" s="798"/>
      <c r="W37" s="798"/>
      <c r="X37" s="798"/>
      <c r="Y37" s="798"/>
      <c r="Z37" s="798"/>
      <c r="AA37" s="798"/>
      <c r="AB37" s="798"/>
      <c r="AC37" s="798"/>
      <c r="AD37" s="798"/>
      <c r="AE37" s="798"/>
      <c r="AF37" s="798"/>
      <c r="BT37" s="17"/>
      <c r="BU37" s="17"/>
      <c r="BV37" s="17"/>
      <c r="BW37" s="17"/>
      <c r="BX37" s="17"/>
      <c r="BY37" s="17"/>
      <c r="BZ37" s="17"/>
      <c r="CA37" s="17"/>
      <c r="CB37" s="17"/>
      <c r="CC37" s="17"/>
      <c r="CD37" s="17"/>
    </row>
    <row r="38" spans="2:82" ht="8.25" customHeight="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BT38" s="26"/>
      <c r="BU38" s="26"/>
      <c r="BV38" s="26"/>
      <c r="BW38" s="26"/>
      <c r="BX38" s="26"/>
      <c r="BY38" s="26"/>
      <c r="BZ38" s="26"/>
      <c r="CA38" s="26"/>
      <c r="CB38" s="26"/>
    </row>
    <row r="39" spans="2:82" ht="15" customHeight="1">
      <c r="B39" s="311" t="s">
        <v>438</v>
      </c>
      <c r="D39" s="798" t="s">
        <v>445</v>
      </c>
      <c r="E39" s="798"/>
      <c r="F39" s="798"/>
      <c r="G39" s="798"/>
      <c r="H39" s="798"/>
      <c r="I39" s="798"/>
      <c r="J39" s="798"/>
      <c r="K39" s="798"/>
      <c r="L39" s="798"/>
      <c r="M39" s="798"/>
      <c r="N39" s="798"/>
      <c r="O39" s="798"/>
      <c r="P39" s="798"/>
      <c r="Q39" s="798"/>
      <c r="R39" s="798"/>
      <c r="S39" s="798"/>
      <c r="T39" s="798"/>
      <c r="U39" s="798"/>
      <c r="V39" s="798"/>
      <c r="W39" s="798"/>
      <c r="X39" s="798"/>
      <c r="Y39" s="798"/>
      <c r="Z39" s="798"/>
      <c r="AA39" s="798"/>
      <c r="AB39" s="798"/>
      <c r="AC39" s="798"/>
      <c r="AD39" s="798"/>
      <c r="AE39" s="798"/>
      <c r="AF39" s="798"/>
      <c r="BT39" s="17"/>
      <c r="BU39" s="17"/>
      <c r="BV39" s="17"/>
      <c r="BW39" s="17"/>
      <c r="BX39" s="17"/>
      <c r="BY39" s="17"/>
      <c r="BZ39" s="17"/>
      <c r="CA39" s="17"/>
      <c r="CB39" s="17"/>
      <c r="CC39" s="17"/>
      <c r="CD39" s="17"/>
    </row>
    <row r="40" spans="2:82" ht="10.199999999999999" customHeight="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BT40" s="26"/>
      <c r="BU40" s="26"/>
      <c r="BV40" s="26"/>
      <c r="BW40" s="26"/>
      <c r="BX40" s="26"/>
      <c r="BY40" s="26"/>
      <c r="BZ40" s="26"/>
      <c r="CA40" s="26"/>
    </row>
    <row r="41" spans="2:82" ht="15" customHeight="1">
      <c r="B41" s="311" t="s">
        <v>439</v>
      </c>
      <c r="C41" s="10"/>
      <c r="D41" s="803" t="s">
        <v>90</v>
      </c>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row>
    <row r="42" spans="2:82" ht="10.199999999999999" customHeight="1">
      <c r="BT42" s="17"/>
      <c r="BU42" s="17"/>
      <c r="BV42" s="17"/>
      <c r="BW42" s="17"/>
      <c r="BX42" s="17"/>
      <c r="BY42" s="17"/>
      <c r="BZ42" s="17"/>
      <c r="CA42" s="17"/>
      <c r="CB42" s="17"/>
    </row>
    <row r="43" spans="2:82" ht="15" customHeight="1">
      <c r="B43" s="812" t="s">
        <v>440</v>
      </c>
      <c r="C43" s="812"/>
      <c r="D43" s="803" t="s">
        <v>63</v>
      </c>
      <c r="E43" s="803"/>
      <c r="F43" s="803"/>
      <c r="G43" s="803"/>
      <c r="H43" s="803"/>
      <c r="I43" s="803"/>
      <c r="J43" s="803"/>
      <c r="K43" s="803"/>
      <c r="L43" s="803"/>
      <c r="M43" s="803"/>
      <c r="N43" s="803"/>
      <c r="O43" s="803"/>
      <c r="P43" s="803"/>
      <c r="Q43" s="803"/>
      <c r="R43" s="803"/>
      <c r="S43" s="803"/>
      <c r="T43" s="803"/>
      <c r="U43" s="803"/>
      <c r="V43" s="803"/>
      <c r="W43" s="803"/>
      <c r="X43" s="803"/>
      <c r="Y43" s="803"/>
      <c r="Z43" s="803"/>
      <c r="AA43" s="803"/>
      <c r="AB43" s="803"/>
      <c r="AC43" s="803"/>
      <c r="AD43" s="803"/>
      <c r="AE43" s="803"/>
      <c r="AF43" s="803"/>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row>
    <row r="44" spans="2:82" ht="10.199999999999999" customHeight="1">
      <c r="B44" s="150"/>
      <c r="C44" s="150"/>
    </row>
    <row r="45" spans="2:82" ht="15" customHeight="1">
      <c r="B45" s="311" t="s">
        <v>441</v>
      </c>
      <c r="D45" s="798" t="s">
        <v>78</v>
      </c>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row>
    <row r="46" spans="2:82" ht="10.199999999999999" customHeight="1">
      <c r="D46" s="798"/>
      <c r="E46" s="798"/>
      <c r="F46" s="798"/>
      <c r="G46" s="798"/>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row>
    <row r="47" spans="2:82" ht="10.199999999999999" customHeight="1">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2:82" ht="15" customHeight="1">
      <c r="B48" s="311" t="s">
        <v>481</v>
      </c>
      <c r="C48" s="311"/>
      <c r="D48" s="803" t="s">
        <v>608</v>
      </c>
      <c r="E48" s="803"/>
      <c r="F48" s="803"/>
      <c r="G48" s="803"/>
      <c r="H48" s="803"/>
      <c r="I48" s="803"/>
      <c r="J48" s="803"/>
      <c r="K48" s="803"/>
      <c r="L48" s="803"/>
      <c r="M48" s="803"/>
      <c r="N48" s="803"/>
      <c r="O48" s="803"/>
      <c r="P48" s="803"/>
      <c r="Q48" s="803"/>
      <c r="R48" s="803"/>
      <c r="S48" s="803"/>
      <c r="T48" s="803"/>
      <c r="U48" s="803"/>
      <c r="V48" s="803"/>
      <c r="W48" s="803"/>
      <c r="X48" s="803"/>
      <c r="Y48" s="803"/>
      <c r="Z48" s="803"/>
      <c r="AA48" s="803"/>
      <c r="AB48" s="803"/>
      <c r="AC48" s="803"/>
      <c r="AD48" s="803"/>
      <c r="AE48" s="803"/>
      <c r="AF48" s="803"/>
    </row>
    <row r="50" spans="2:82" ht="15" customHeight="1">
      <c r="B50" s="311" t="s">
        <v>482</v>
      </c>
      <c r="C50" s="311"/>
      <c r="D50" s="1" t="s">
        <v>1026</v>
      </c>
      <c r="AU50" s="810"/>
      <c r="AV50" s="811"/>
      <c r="AW50" s="811"/>
      <c r="AX50" s="811"/>
      <c r="AY50" s="811"/>
      <c r="AZ50" s="811"/>
      <c r="BA50" s="811"/>
      <c r="BB50" s="811"/>
      <c r="BC50" s="811"/>
      <c r="BD50" s="811"/>
      <c r="BE50" s="811"/>
      <c r="BF50" s="811"/>
      <c r="BG50" s="811"/>
      <c r="BH50" s="811"/>
      <c r="BI50" s="811"/>
      <c r="BJ50" s="811"/>
      <c r="BK50" s="811"/>
      <c r="BL50" s="811"/>
      <c r="BM50" s="811"/>
      <c r="BN50" s="811"/>
      <c r="BO50" s="811"/>
      <c r="BP50" s="811"/>
    </row>
    <row r="51" spans="2:82" ht="15" customHeight="1">
      <c r="B51" s="311"/>
      <c r="C51" s="311"/>
      <c r="D51" s="1" t="s">
        <v>1027</v>
      </c>
      <c r="AU51" s="199"/>
      <c r="AV51" s="13"/>
      <c r="AW51" s="13"/>
      <c r="AX51" s="13"/>
      <c r="AY51" s="13"/>
      <c r="AZ51" s="13"/>
      <c r="BA51" s="13"/>
      <c r="BB51" s="13"/>
      <c r="BC51" s="13"/>
      <c r="BD51" s="13"/>
      <c r="BE51" s="13"/>
      <c r="BF51" s="13"/>
      <c r="BG51" s="13"/>
      <c r="BH51" s="13"/>
      <c r="BI51" s="13"/>
      <c r="BJ51" s="13"/>
      <c r="BK51" s="13"/>
      <c r="BL51" s="13"/>
      <c r="BM51" s="13"/>
      <c r="BN51" s="13"/>
      <c r="BO51" s="13"/>
      <c r="BP51" s="13"/>
    </row>
    <row r="52" spans="2:82" ht="15" customHeight="1">
      <c r="B52" s="311"/>
      <c r="C52" s="311"/>
      <c r="Z52" s="1" t="s">
        <v>1028</v>
      </c>
      <c r="AU52" s="199"/>
      <c r="AV52" s="13"/>
      <c r="AW52" s="13"/>
      <c r="AX52" s="13"/>
      <c r="AY52" s="13"/>
      <c r="AZ52" s="13"/>
      <c r="BA52" s="13"/>
      <c r="BB52" s="13"/>
      <c r="BC52" s="13"/>
      <c r="BD52" s="13"/>
      <c r="BE52" s="13"/>
      <c r="BF52" s="13"/>
      <c r="BG52" s="13"/>
      <c r="BH52" s="13"/>
      <c r="BI52" s="13"/>
      <c r="BJ52" s="13"/>
      <c r="BK52" s="13"/>
      <c r="BL52" s="13"/>
      <c r="BM52" s="13"/>
      <c r="BN52" s="13"/>
      <c r="BO52" s="13"/>
      <c r="BP52" s="13"/>
    </row>
    <row r="53" spans="2:82" ht="10.199999999999999" customHeight="1">
      <c r="B53" s="311"/>
      <c r="C53" s="311"/>
      <c r="AU53" s="199"/>
      <c r="AV53" s="13"/>
      <c r="AW53" s="13"/>
      <c r="AX53" s="13"/>
      <c r="AY53" s="13"/>
      <c r="AZ53" s="13"/>
      <c r="BA53" s="13"/>
      <c r="BB53" s="13"/>
      <c r="BC53" s="13"/>
      <c r="BD53" s="13"/>
      <c r="BE53" s="13"/>
      <c r="BF53" s="13"/>
      <c r="BG53" s="13"/>
      <c r="BH53" s="13"/>
      <c r="BI53" s="13"/>
      <c r="BJ53" s="13"/>
      <c r="BK53" s="13"/>
      <c r="BL53" s="13"/>
      <c r="BM53" s="13"/>
      <c r="BN53" s="13"/>
      <c r="BO53" s="13"/>
      <c r="BP53" s="13"/>
    </row>
    <row r="54" spans="2:82" ht="15" customHeight="1">
      <c r="B54" s="311" t="s">
        <v>639</v>
      </c>
      <c r="C54" s="311"/>
      <c r="D54" s="803" t="s">
        <v>1029</v>
      </c>
      <c r="E54" s="803"/>
      <c r="F54" s="803"/>
      <c r="G54" s="803"/>
      <c r="H54" s="803"/>
      <c r="I54" s="803"/>
      <c r="J54" s="803"/>
      <c r="K54" s="803"/>
      <c r="L54" s="803"/>
      <c r="M54" s="803"/>
      <c r="N54" s="803"/>
      <c r="O54" s="803"/>
      <c r="P54" s="803"/>
      <c r="Q54" s="803"/>
      <c r="R54" s="803"/>
      <c r="S54" s="803"/>
      <c r="T54" s="803"/>
      <c r="U54" s="803"/>
      <c r="V54" s="803"/>
      <c r="W54" s="803"/>
      <c r="X54" s="803"/>
      <c r="Y54" s="803"/>
      <c r="Z54" s="803"/>
      <c r="AA54" s="803"/>
      <c r="AB54" s="803"/>
      <c r="AC54" s="803"/>
      <c r="AD54" s="803"/>
      <c r="AE54" s="803"/>
      <c r="AF54" s="803"/>
      <c r="AU54" s="199"/>
      <c r="AV54" s="13"/>
      <c r="AW54" s="13"/>
      <c r="AX54" s="13"/>
      <c r="AY54" s="13"/>
      <c r="AZ54" s="13"/>
      <c r="BA54" s="13"/>
      <c r="BB54" s="13"/>
      <c r="BC54" s="13"/>
      <c r="BD54" s="13"/>
      <c r="BE54" s="13"/>
      <c r="BF54" s="13"/>
      <c r="BG54" s="13"/>
      <c r="BH54" s="13"/>
      <c r="BI54" s="13"/>
      <c r="BJ54" s="13"/>
      <c r="BK54" s="13"/>
      <c r="BL54" s="13"/>
      <c r="BM54" s="13"/>
      <c r="BN54" s="13"/>
      <c r="BO54" s="13"/>
      <c r="BP54" s="13"/>
    </row>
    <row r="55" spans="2:82" ht="10.199999999999999" customHeight="1">
      <c r="C55" s="311"/>
      <c r="AU55" s="199"/>
      <c r="AV55" s="13"/>
      <c r="AW55" s="13"/>
      <c r="AX55" s="13"/>
      <c r="AY55" s="13"/>
      <c r="AZ55" s="13"/>
      <c r="BA55" s="13"/>
      <c r="BB55" s="13"/>
      <c r="BC55" s="13"/>
      <c r="BD55" s="13"/>
      <c r="BE55" s="13"/>
      <c r="BF55" s="13"/>
      <c r="BG55" s="13"/>
      <c r="BH55" s="13"/>
      <c r="BI55" s="13"/>
      <c r="BJ55" s="13"/>
      <c r="BK55" s="13"/>
      <c r="BL55" s="13"/>
      <c r="BM55" s="13"/>
      <c r="BN55" s="13"/>
      <c r="BO55" s="13"/>
      <c r="BP55" s="13"/>
    </row>
    <row r="56" spans="2:82" ht="15" customHeight="1">
      <c r="B56" s="809" t="s">
        <v>640</v>
      </c>
      <c r="C56" s="809"/>
      <c r="D56" s="808" t="s">
        <v>643</v>
      </c>
      <c r="E56" s="808"/>
      <c r="F56" s="808"/>
      <c r="G56" s="808"/>
      <c r="H56" s="808"/>
      <c r="I56" s="808"/>
      <c r="J56" s="808"/>
      <c r="K56" s="808"/>
      <c r="L56" s="808"/>
      <c r="M56" s="808"/>
      <c r="N56" s="808"/>
      <c r="O56" s="808"/>
      <c r="P56" s="808"/>
      <c r="Q56" s="808"/>
      <c r="R56" s="808"/>
      <c r="S56" s="808"/>
      <c r="T56" s="808"/>
      <c r="U56" s="808"/>
      <c r="V56" s="808"/>
      <c r="W56" s="808"/>
      <c r="X56" s="808"/>
      <c r="Y56" s="808"/>
      <c r="Z56" s="808"/>
      <c r="AA56" s="808"/>
      <c r="AB56" s="808"/>
      <c r="AC56" s="808"/>
      <c r="AD56" s="808"/>
      <c r="AE56" s="808"/>
      <c r="AF56" s="808"/>
      <c r="AG56" s="808"/>
      <c r="AL56" s="808"/>
      <c r="AM56" s="808"/>
      <c r="AN56" s="808"/>
      <c r="AO56" s="808"/>
      <c r="AP56" s="808"/>
      <c r="AQ56" s="808"/>
      <c r="AR56" s="808"/>
      <c r="AS56" s="808"/>
      <c r="AT56" s="808"/>
      <c r="AU56" s="808"/>
      <c r="AV56" s="808"/>
      <c r="AW56" s="808"/>
      <c r="AX56" s="808"/>
      <c r="AY56" s="808"/>
      <c r="AZ56" s="808"/>
      <c r="BA56" s="808"/>
      <c r="BB56" s="808"/>
      <c r="BC56" s="808"/>
      <c r="BD56" s="808"/>
      <c r="BE56" s="808"/>
      <c r="BF56" s="808"/>
      <c r="BG56" s="808"/>
      <c r="BH56" s="808"/>
      <c r="BI56" s="808"/>
      <c r="BJ56" s="808"/>
      <c r="BK56" s="808"/>
      <c r="BL56" s="808"/>
      <c r="BM56" s="808"/>
      <c r="BN56" s="808"/>
      <c r="BO56" s="808"/>
      <c r="BP56" s="808"/>
      <c r="BQ56" s="808"/>
      <c r="BR56" s="13"/>
      <c r="BS56" s="13"/>
      <c r="BT56" s="13"/>
      <c r="BU56" s="13"/>
      <c r="BV56" s="13"/>
      <c r="BW56" s="13"/>
      <c r="BX56" s="13"/>
      <c r="BY56" s="13"/>
      <c r="BZ56" s="13"/>
      <c r="CA56" s="13"/>
      <c r="CB56" s="13"/>
      <c r="CC56" s="13"/>
      <c r="CD56" s="13"/>
    </row>
    <row r="57" spans="2:82" ht="28.5" customHeight="1">
      <c r="B57" s="562"/>
      <c r="C57" s="562"/>
      <c r="D57" s="808" t="s">
        <v>787</v>
      </c>
      <c r="E57" s="808"/>
      <c r="F57" s="808"/>
      <c r="G57" s="808"/>
      <c r="H57" s="808"/>
      <c r="I57" s="808"/>
      <c r="J57" s="808"/>
      <c r="K57" s="808"/>
      <c r="L57" s="808"/>
      <c r="M57" s="808"/>
      <c r="N57" s="808"/>
      <c r="O57" s="808"/>
      <c r="P57" s="808"/>
      <c r="Q57" s="808"/>
      <c r="R57" s="808"/>
      <c r="S57" s="808"/>
      <c r="T57" s="808"/>
      <c r="U57" s="808"/>
      <c r="V57" s="808"/>
      <c r="W57" s="808"/>
      <c r="X57" s="808"/>
      <c r="Y57" s="808"/>
      <c r="Z57" s="808"/>
      <c r="AA57" s="808"/>
      <c r="AB57" s="808"/>
      <c r="AC57" s="808"/>
      <c r="AD57" s="808"/>
      <c r="AE57" s="808"/>
      <c r="AF57" s="808"/>
      <c r="AG57" s="808"/>
      <c r="AL57" s="562"/>
      <c r="AM57" s="562"/>
      <c r="AN57" s="562"/>
      <c r="AO57" s="562"/>
      <c r="AP57" s="562"/>
      <c r="AQ57" s="562"/>
      <c r="AR57" s="562"/>
      <c r="AS57" s="562"/>
      <c r="AT57" s="562"/>
      <c r="AU57" s="562"/>
      <c r="AV57" s="562"/>
      <c r="AW57" s="562"/>
      <c r="AX57" s="562"/>
      <c r="AY57" s="562"/>
      <c r="AZ57" s="562"/>
      <c r="BA57" s="562"/>
      <c r="BB57" s="562"/>
      <c r="BC57" s="562"/>
      <c r="BD57" s="562"/>
      <c r="BE57" s="562"/>
      <c r="BF57" s="562"/>
      <c r="BG57" s="562"/>
      <c r="BH57" s="562"/>
      <c r="BI57" s="562"/>
      <c r="BJ57" s="562"/>
      <c r="BK57" s="562"/>
      <c r="BL57" s="562"/>
      <c r="BM57" s="562"/>
      <c r="BN57" s="562"/>
      <c r="BO57" s="562"/>
      <c r="BP57" s="562"/>
      <c r="BQ57" s="562"/>
      <c r="BR57" s="13"/>
      <c r="BS57" s="13"/>
      <c r="BT57" s="13"/>
      <c r="BU57" s="13"/>
      <c r="BV57" s="13"/>
      <c r="BW57" s="13"/>
      <c r="BX57" s="13"/>
      <c r="BY57" s="13"/>
      <c r="BZ57" s="13"/>
      <c r="CA57" s="13"/>
      <c r="CB57" s="13"/>
      <c r="CC57" s="13"/>
      <c r="CD57" s="13"/>
    </row>
    <row r="58" spans="2:82" ht="6.75" customHeight="1">
      <c r="J58" s="1"/>
      <c r="K58" s="1"/>
    </row>
    <row r="59" spans="2:82" ht="15" customHeight="1">
      <c r="B59" s="809" t="s">
        <v>641</v>
      </c>
      <c r="C59" s="809"/>
      <c r="D59" s="613" t="s">
        <v>642</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BI59" s="13"/>
      <c r="BJ59" s="13"/>
      <c r="BK59" s="13"/>
      <c r="BL59" s="13"/>
      <c r="BM59" s="13"/>
      <c r="BN59" s="13"/>
      <c r="BO59" s="13"/>
      <c r="BP59" s="13"/>
      <c r="BQ59" s="13"/>
      <c r="BR59" s="13"/>
      <c r="BS59" s="13"/>
      <c r="BT59" s="13"/>
      <c r="BU59" s="13"/>
      <c r="BV59" s="13"/>
      <c r="BW59" s="13"/>
      <c r="BX59" s="13"/>
      <c r="BY59" s="13"/>
      <c r="BZ59" s="13"/>
      <c r="CA59" s="13"/>
      <c r="CB59" s="13"/>
      <c r="CC59" s="13"/>
      <c r="CD59" s="13"/>
    </row>
    <row r="60" spans="2:82" ht="6.75" customHeight="1">
      <c r="J60" s="1"/>
      <c r="K60" s="1"/>
    </row>
    <row r="61" spans="2:82" ht="15" customHeight="1">
      <c r="B61" s="809" t="s">
        <v>820</v>
      </c>
      <c r="C61" s="809"/>
      <c r="D61" s="613" t="s">
        <v>821</v>
      </c>
      <c r="J61" s="1"/>
      <c r="K61" s="1"/>
    </row>
    <row r="62" spans="2:82" ht="15" customHeight="1">
      <c r="J62" s="198"/>
      <c r="K62" s="198"/>
    </row>
    <row r="63" spans="2:82" ht="15" customHeight="1">
      <c r="D63" s="13"/>
      <c r="J63" s="1"/>
      <c r="K63" s="1"/>
    </row>
    <row r="64" spans="2:82" ht="15" customHeight="1">
      <c r="D64" s="13"/>
      <c r="J64" s="1"/>
      <c r="K64" s="1"/>
    </row>
    <row r="65" spans="7:32" ht="15" customHeight="1">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row>
    <row r="66" spans="7:32" ht="15" customHeight="1">
      <c r="G66" s="13"/>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row>
    <row r="67" spans="7:32" ht="15" customHeight="1">
      <c r="J67" s="198"/>
      <c r="K67" s="198"/>
    </row>
    <row r="68" spans="7:32" ht="15" customHeight="1">
      <c r="J68" s="198"/>
      <c r="K68" s="198"/>
    </row>
    <row r="69" spans="7:32" ht="15" customHeight="1">
      <c r="J69" s="198"/>
      <c r="K69" s="198"/>
    </row>
  </sheetData>
  <sheetProtection selectLockedCells="1"/>
  <mergeCells count="28">
    <mergeCell ref="D39:AF39"/>
    <mergeCell ref="D41:AF41"/>
    <mergeCell ref="B61:C61"/>
    <mergeCell ref="D54:AF54"/>
    <mergeCell ref="D45:AF46"/>
    <mergeCell ref="D48:AF48"/>
    <mergeCell ref="D43:AF43"/>
    <mergeCell ref="D57:AG57"/>
    <mergeCell ref="B43:C43"/>
    <mergeCell ref="AL56:BQ56"/>
    <mergeCell ref="B56:C56"/>
    <mergeCell ref="D56:AG56"/>
    <mergeCell ref="AU50:BP50"/>
    <mergeCell ref="B59:C59"/>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s>
  <phoneticPr fontId="9"/>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45720</xdr:colOff>
                    <xdr:row>21</xdr:row>
                    <xdr:rowOff>0</xdr:rowOff>
                  </from>
                  <to>
                    <xdr:col>1</xdr:col>
                    <xdr:colOff>175260</xdr:colOff>
                    <xdr:row>22</xdr:row>
                    <xdr:rowOff>22860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45720</xdr:colOff>
                    <xdr:row>21</xdr:row>
                    <xdr:rowOff>190500</xdr:rowOff>
                  </from>
                  <to>
                    <xdr:col>1</xdr:col>
                    <xdr:colOff>175260</xdr:colOff>
                    <xdr:row>23</xdr:row>
                    <xdr:rowOff>22860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45720</xdr:colOff>
                    <xdr:row>23</xdr:row>
                    <xdr:rowOff>0</xdr:rowOff>
                  </from>
                  <to>
                    <xdr:col>1</xdr:col>
                    <xdr:colOff>175260</xdr:colOff>
                    <xdr:row>24</xdr:row>
                    <xdr:rowOff>22860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452</v>
      </c>
    </row>
    <row r="2" spans="1:35" ht="25.5" customHeight="1">
      <c r="A2" s="827" t="e">
        <f>#REF!</f>
        <v>#REF!</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828" t="e">
        <f>#REF!</f>
        <v>#REF!</v>
      </c>
      <c r="B4" s="829"/>
      <c r="C4" s="829"/>
      <c r="D4" s="829"/>
      <c r="E4" s="830"/>
      <c r="F4" s="1655" t="e">
        <f>#REF!</f>
        <v>#REF!</v>
      </c>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7"/>
    </row>
    <row r="5" spans="1:35" ht="25.5" customHeight="1">
      <c r="A5" s="813" t="e">
        <f>#REF!</f>
        <v>#REF!</v>
      </c>
      <c r="B5" s="814"/>
      <c r="C5" s="814"/>
      <c r="D5" s="814"/>
      <c r="E5" s="815"/>
      <c r="F5" s="1658" t="e">
        <f>#REF!</f>
        <v>#REF!</v>
      </c>
      <c r="G5" s="1659"/>
      <c r="H5" s="1659"/>
      <c r="I5" s="1659"/>
      <c r="J5" s="1659"/>
      <c r="K5" s="1659"/>
      <c r="L5" s="1659"/>
      <c r="M5" s="1659"/>
      <c r="N5" s="1659"/>
      <c r="O5" s="1659"/>
      <c r="P5" s="1659"/>
      <c r="Q5" s="1659"/>
      <c r="R5" s="1659"/>
      <c r="S5" s="1659"/>
      <c r="T5" s="1659"/>
      <c r="U5" s="1659"/>
      <c r="V5" s="1659"/>
      <c r="W5" s="1659"/>
      <c r="X5" s="1659"/>
      <c r="Y5" s="1659"/>
      <c r="Z5" s="1659"/>
      <c r="AA5" s="1659"/>
      <c r="AB5" s="1659"/>
      <c r="AC5" s="1659"/>
      <c r="AD5" s="1659"/>
      <c r="AE5" s="1659"/>
      <c r="AF5" s="1659"/>
      <c r="AG5" s="1660"/>
    </row>
    <row r="6" spans="1:35" ht="28.5" customHeight="1">
      <c r="A6" s="813" t="e">
        <f>#REF!</f>
        <v>#REF!</v>
      </c>
      <c r="B6" s="814"/>
      <c r="C6" s="814"/>
      <c r="D6" s="814"/>
      <c r="E6" s="815"/>
      <c r="F6" s="1661" t="e">
        <f>#REF!</f>
        <v>#REF!</v>
      </c>
      <c r="G6" s="814"/>
      <c r="H6" s="228" t="e">
        <f>#REF!</f>
        <v>#REF!</v>
      </c>
      <c r="I6" s="1659" t="e">
        <f>#REF!</f>
        <v>#REF!</v>
      </c>
      <c r="J6" s="1659"/>
      <c r="K6" s="1659"/>
      <c r="L6" s="1659"/>
      <c r="M6" s="1659"/>
      <c r="N6" s="1659"/>
      <c r="O6" s="1659"/>
      <c r="P6" s="1659"/>
      <c r="Q6" s="1659"/>
      <c r="R6" s="408" t="e">
        <f>#REF!</f>
        <v>#REF!</v>
      </c>
      <c r="S6" s="1659" t="e">
        <f>#REF!</f>
        <v>#REF!</v>
      </c>
      <c r="T6" s="1659"/>
      <c r="U6" s="1659"/>
      <c r="V6" s="1659"/>
      <c r="W6" s="1659"/>
      <c r="X6" s="1659"/>
      <c r="Y6" s="1659"/>
      <c r="Z6" s="1659"/>
      <c r="AA6" s="1659"/>
      <c r="AB6" s="1659"/>
      <c r="AC6" s="1659"/>
      <c r="AD6" s="1659"/>
      <c r="AE6" s="1659"/>
      <c r="AF6" s="1659"/>
      <c r="AG6" s="1660"/>
    </row>
    <row r="7" spans="1:35" ht="25.5" customHeight="1">
      <c r="A7" s="813" t="e">
        <f>#REF!</f>
        <v>#REF!</v>
      </c>
      <c r="B7" s="814"/>
      <c r="C7" s="814"/>
      <c r="D7" s="814"/>
      <c r="E7" s="815"/>
      <c r="F7" s="1663" t="e">
        <f>#REF!</f>
        <v>#REF!</v>
      </c>
      <c r="G7" s="1664"/>
      <c r="H7" s="1664"/>
      <c r="I7" s="1664"/>
      <c r="J7" s="1664"/>
      <c r="K7" s="1664"/>
      <c r="L7" s="1664"/>
      <c r="M7" s="1665"/>
      <c r="N7" s="839" t="e">
        <f>#REF!</f>
        <v>#REF!</v>
      </c>
      <c r="O7" s="814"/>
      <c r="P7" s="814"/>
      <c r="Q7" s="815"/>
      <c r="R7" s="1666" t="e">
        <f>#REF!</f>
        <v>#REF!</v>
      </c>
      <c r="S7" s="1667"/>
      <c r="T7" s="1667"/>
      <c r="U7" s="1667"/>
      <c r="V7" s="381" t="e">
        <f>#REF!</f>
        <v>#REF!</v>
      </c>
      <c r="W7" s="381" t="e">
        <f>#REF!</f>
        <v>#REF!</v>
      </c>
      <c r="X7" s="1668" t="e">
        <f>#REF!</f>
        <v>#REF!</v>
      </c>
      <c r="Y7" s="1669"/>
      <c r="Z7" s="1669"/>
      <c r="AA7" s="1669"/>
      <c r="AB7" s="1670"/>
      <c r="AC7" s="1671" t="e">
        <f>#REF!</f>
        <v>#REF!</v>
      </c>
      <c r="AD7" s="1672"/>
      <c r="AE7" s="1672"/>
      <c r="AF7" s="1672"/>
      <c r="AG7" s="203" t="e">
        <f>#REF!</f>
        <v>#REF!</v>
      </c>
    </row>
    <row r="8" spans="1:35" ht="25.5" customHeight="1">
      <c r="A8" s="813" t="e">
        <f>#REF!</f>
        <v>#REF!</v>
      </c>
      <c r="B8" s="814"/>
      <c r="C8" s="814"/>
      <c r="D8" s="814"/>
      <c r="E8" s="815"/>
      <c r="F8" s="1658" t="e">
        <f>#REF!</f>
        <v>#REF!</v>
      </c>
      <c r="G8" s="1659"/>
      <c r="H8" s="1659"/>
      <c r="I8" s="1659"/>
      <c r="J8" s="1659"/>
      <c r="K8" s="1659"/>
      <c r="L8" s="1659"/>
      <c r="M8" s="1659"/>
      <c r="N8" s="1659"/>
      <c r="O8" s="1659"/>
      <c r="P8" s="1659"/>
      <c r="Q8" s="1659"/>
      <c r="R8" s="1659"/>
      <c r="S8" s="1659"/>
      <c r="T8" s="1659"/>
      <c r="U8" s="1659"/>
      <c r="V8" s="1659"/>
      <c r="W8" s="1659"/>
      <c r="X8" s="1659"/>
      <c r="Y8" s="1659"/>
      <c r="Z8" s="1659"/>
      <c r="AA8" s="1659"/>
      <c r="AB8" s="1659"/>
      <c r="AC8" s="1659"/>
      <c r="AD8" s="1659"/>
      <c r="AE8" s="1659"/>
      <c r="AF8" s="1659"/>
      <c r="AG8" s="1660"/>
    </row>
    <row r="9" spans="1:35" ht="25.5" customHeight="1">
      <c r="A9" s="1566" t="e">
        <f>#REF!</f>
        <v>#REF!</v>
      </c>
      <c r="B9" s="814"/>
      <c r="C9" s="814"/>
      <c r="D9" s="814"/>
      <c r="E9" s="815"/>
      <c r="F9" s="1658" t="e">
        <f>#REF!</f>
        <v>#REF!</v>
      </c>
      <c r="G9" s="1659"/>
      <c r="H9" s="1659"/>
      <c r="I9" s="1659"/>
      <c r="J9" s="1659"/>
      <c r="K9" s="1659"/>
      <c r="L9" s="1659"/>
      <c r="M9" s="1659"/>
      <c r="N9" s="1659"/>
      <c r="O9" s="1659"/>
      <c r="P9" s="1662"/>
      <c r="Q9" s="839" t="e">
        <f>#REF!</f>
        <v>#REF!</v>
      </c>
      <c r="R9" s="814"/>
      <c r="S9" s="814"/>
      <c r="T9" s="814"/>
      <c r="U9" s="815"/>
      <c r="V9" s="1658" t="e">
        <f>#REF!</f>
        <v>#REF!</v>
      </c>
      <c r="W9" s="1659"/>
      <c r="X9" s="1659"/>
      <c r="Y9" s="1659"/>
      <c r="Z9" s="1659"/>
      <c r="AA9" s="1659"/>
      <c r="AB9" s="1659"/>
      <c r="AC9" s="1659"/>
      <c r="AD9" s="1659"/>
      <c r="AE9" s="1659"/>
      <c r="AF9" s="1659"/>
      <c r="AG9" s="1660"/>
    </row>
    <row r="10" spans="1:35" ht="25.5" customHeight="1">
      <c r="A10" s="813" t="e">
        <f>#REF!</f>
        <v>#REF!</v>
      </c>
      <c r="B10" s="814"/>
      <c r="C10" s="814"/>
      <c r="D10" s="814"/>
      <c r="E10" s="815"/>
      <c r="F10" s="1658" t="e">
        <f>#REF!</f>
        <v>#REF!</v>
      </c>
      <c r="G10" s="1659"/>
      <c r="H10" s="1659"/>
      <c r="I10" s="1659"/>
      <c r="J10" s="1659"/>
      <c r="K10" s="1659"/>
      <c r="L10" s="1659"/>
      <c r="M10" s="1659"/>
      <c r="N10" s="1659"/>
      <c r="O10" s="1659"/>
      <c r="P10" s="1662"/>
      <c r="Q10" s="839" t="e">
        <f>#REF!</f>
        <v>#REF!</v>
      </c>
      <c r="R10" s="814"/>
      <c r="S10" s="814"/>
      <c r="T10" s="814"/>
      <c r="U10" s="815"/>
      <c r="V10" s="1658" t="e">
        <f>#REF!</f>
        <v>#REF!</v>
      </c>
      <c r="W10" s="1659"/>
      <c r="X10" s="1659"/>
      <c r="Y10" s="1659"/>
      <c r="Z10" s="1659"/>
      <c r="AA10" s="1659"/>
      <c r="AB10" s="1659"/>
      <c r="AC10" s="1659"/>
      <c r="AD10" s="1659"/>
      <c r="AE10" s="1659"/>
      <c r="AF10" s="1659"/>
      <c r="AG10" s="1660"/>
    </row>
    <row r="11" spans="1:35" ht="25.5" customHeight="1" thickBot="1">
      <c r="A11" s="938" t="e">
        <f>#REF!</f>
        <v>#REF!</v>
      </c>
      <c r="B11" s="939"/>
      <c r="C11" s="939"/>
      <c r="D11" s="939"/>
      <c r="E11" s="940"/>
      <c r="F11" s="1683" t="e">
        <f>#REF!</f>
        <v>#REF!</v>
      </c>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4"/>
      <c r="AE11" s="1684"/>
      <c r="AF11" s="1684"/>
      <c r="AG11" s="1685"/>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37" t="e">
        <f>#REF!</f>
        <v>#REF!</v>
      </c>
      <c r="B14" s="1338"/>
      <c r="C14" s="1338"/>
      <c r="D14" s="1338"/>
      <c r="E14" s="1338"/>
      <c r="F14" s="1338"/>
      <c r="G14" s="1338"/>
      <c r="H14" s="1338"/>
      <c r="I14" s="1338"/>
      <c r="J14" s="1338"/>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22" t="e">
        <f>#REF!</f>
        <v>#REF!</v>
      </c>
      <c r="C15" s="1022"/>
      <c r="D15" s="1022"/>
      <c r="E15" s="1022"/>
      <c r="F15" s="1022"/>
      <c r="G15" s="1022"/>
      <c r="H15" s="1022"/>
      <c r="I15" s="1022"/>
      <c r="J15" s="1022"/>
      <c r="K15" s="213" t="e">
        <f>#REF!</f>
        <v>#REF!</v>
      </c>
      <c r="L15" s="1658" t="e">
        <f>#REF!</f>
        <v>#REF!</v>
      </c>
      <c r="M15" s="1659"/>
      <c r="N15" s="1659"/>
      <c r="O15" s="1659"/>
      <c r="P15" s="1659"/>
      <c r="Q15" s="1659"/>
      <c r="R15" s="1659"/>
      <c r="S15" s="1659"/>
      <c r="T15" s="1659"/>
      <c r="U15" s="1659"/>
      <c r="V15" s="1659"/>
      <c r="W15" s="1659"/>
      <c r="X15" s="1659"/>
      <c r="Y15" s="1659"/>
      <c r="Z15" s="1659"/>
      <c r="AA15" s="1659"/>
      <c r="AB15" s="1659"/>
      <c r="AC15" s="1659"/>
      <c r="AD15" s="1659"/>
      <c r="AE15" s="1659"/>
      <c r="AF15" s="1659"/>
      <c r="AG15" s="1660"/>
    </row>
    <row r="16" spans="1:35" ht="25.5" customHeight="1">
      <c r="A16" s="269" t="e">
        <f>#REF!</f>
        <v>#REF!</v>
      </c>
      <c r="B16" s="1295" t="e">
        <f>#REF!</f>
        <v>#REF!</v>
      </c>
      <c r="C16" s="1295"/>
      <c r="D16" s="1295"/>
      <c r="E16" s="1295"/>
      <c r="F16" s="1295"/>
      <c r="G16" s="1295"/>
      <c r="H16" s="1295"/>
      <c r="I16" s="1295"/>
      <c r="J16" s="1295"/>
      <c r="K16" s="377" t="e">
        <f>#REF!</f>
        <v>#REF!</v>
      </c>
      <c r="L16" s="1673" t="e">
        <f>#REF!</f>
        <v>#REF!</v>
      </c>
      <c r="M16" s="167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42" ht="25.5" customHeight="1">
      <c r="A17" s="323" t="e">
        <f>#REF!</f>
        <v>#REF!</v>
      </c>
      <c r="B17" s="1296"/>
      <c r="C17" s="1296"/>
      <c r="D17" s="1296"/>
      <c r="E17" s="1296"/>
      <c r="F17" s="1296"/>
      <c r="G17" s="1296"/>
      <c r="H17" s="1296"/>
      <c r="I17" s="1296"/>
      <c r="J17" s="1296"/>
      <c r="K17" s="371" t="e">
        <f>#REF!</f>
        <v>#REF!</v>
      </c>
      <c r="L17" s="1675" t="e">
        <f>#REF!</f>
        <v>#REF!</v>
      </c>
      <c r="M17" s="167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42" ht="25.5" customHeight="1">
      <c r="A18" s="323" t="e">
        <f>#REF!</f>
        <v>#REF!</v>
      </c>
      <c r="B18" s="1296"/>
      <c r="C18" s="1296"/>
      <c r="D18" s="1296"/>
      <c r="E18" s="1296"/>
      <c r="F18" s="1296"/>
      <c r="G18" s="1296"/>
      <c r="H18" s="1296"/>
      <c r="I18" s="1296"/>
      <c r="J18" s="1296"/>
      <c r="K18" s="371" t="e">
        <f>#REF!</f>
        <v>#REF!</v>
      </c>
      <c r="L18" s="370" t="e">
        <f>#REF!</f>
        <v>#REF!</v>
      </c>
      <c r="M18" s="369" t="e">
        <f>#REF!</f>
        <v>#REF!</v>
      </c>
      <c r="N18" s="368"/>
      <c r="O18" s="368"/>
      <c r="P18" s="368"/>
      <c r="Q18" s="368"/>
      <c r="R18" s="368"/>
      <c r="S18" s="367"/>
      <c r="T18" s="1677" t="e">
        <f>#REF!</f>
        <v>#REF!</v>
      </c>
      <c r="U18" s="1678"/>
      <c r="V18" s="1678"/>
      <c r="W18" s="1678"/>
      <c r="X18" s="1678"/>
      <c r="Y18" s="1678"/>
      <c r="Z18" s="1678"/>
      <c r="AA18" s="1678"/>
      <c r="AB18" s="1678"/>
      <c r="AC18" s="1678"/>
      <c r="AD18" s="1678"/>
      <c r="AE18" s="1678"/>
      <c r="AF18" s="1678"/>
      <c r="AG18" s="1679"/>
    </row>
    <row r="19" spans="1:42" ht="25.5" customHeight="1">
      <c r="A19" s="358" t="e">
        <f>#REF!</f>
        <v>#REF!</v>
      </c>
      <c r="B19" s="1297"/>
      <c r="C19" s="1297"/>
      <c r="D19" s="1297"/>
      <c r="E19" s="1297"/>
      <c r="F19" s="1297"/>
      <c r="G19" s="1297"/>
      <c r="H19" s="1297"/>
      <c r="I19" s="1297"/>
      <c r="J19" s="1297"/>
      <c r="K19" s="366" t="e">
        <f>#REF!</f>
        <v>#REF!</v>
      </c>
      <c r="L19" s="7" t="e">
        <f>#REF!</f>
        <v>#REF!</v>
      </c>
      <c r="M19" s="365" t="e">
        <f>#REF!</f>
        <v>#REF!</v>
      </c>
      <c r="N19" s="8"/>
      <c r="O19" s="8"/>
      <c r="P19" s="8"/>
      <c r="Q19" s="8"/>
      <c r="R19" s="8"/>
      <c r="S19" s="364"/>
      <c r="T19" s="1680" t="e">
        <f>#REF!</f>
        <v>#REF!</v>
      </c>
      <c r="U19" s="1681"/>
      <c r="V19" s="1681"/>
      <c r="W19" s="1681"/>
      <c r="X19" s="1681"/>
      <c r="Y19" s="1681"/>
      <c r="Z19" s="1681"/>
      <c r="AA19" s="1681"/>
      <c r="AB19" s="1681"/>
      <c r="AC19" s="1681"/>
      <c r="AD19" s="1681"/>
      <c r="AE19" s="1681"/>
      <c r="AF19" s="1681"/>
      <c r="AG19" s="1682"/>
    </row>
    <row r="20" spans="1:42" ht="25.5" customHeight="1">
      <c r="A20" s="265" t="e">
        <f>#REF!</f>
        <v>#REF!</v>
      </c>
      <c r="B20" s="1415" t="e">
        <f>#REF!</f>
        <v>#REF!</v>
      </c>
      <c r="C20" s="1415"/>
      <c r="D20" s="1415"/>
      <c r="E20" s="1415"/>
      <c r="F20" s="1415"/>
      <c r="G20" s="1415"/>
      <c r="H20" s="1415"/>
      <c r="I20" s="1415"/>
      <c r="J20" s="1415"/>
      <c r="K20" s="266" t="e">
        <f>#REF!</f>
        <v>#REF!</v>
      </c>
      <c r="L20" s="1658" t="e">
        <f>#REF!</f>
        <v>#REF!</v>
      </c>
      <c r="M20" s="1659"/>
      <c r="N20" s="1659"/>
      <c r="O20" s="1659"/>
      <c r="P20" s="1659"/>
      <c r="Q20" s="1659"/>
      <c r="R20" s="1659"/>
      <c r="S20" s="1659"/>
      <c r="T20" s="1659"/>
      <c r="U20" s="1659"/>
      <c r="V20" s="1659"/>
      <c r="W20" s="1659"/>
      <c r="X20" s="1659"/>
      <c r="Y20" s="1659"/>
      <c r="Z20" s="1659"/>
      <c r="AA20" s="1659"/>
      <c r="AB20" s="1659"/>
      <c r="AC20" s="1659"/>
      <c r="AD20" s="1659"/>
      <c r="AE20" s="1659"/>
      <c r="AF20" s="1659"/>
      <c r="AG20" s="1660"/>
    </row>
    <row r="21" spans="1:42" ht="25.5" customHeight="1">
      <c r="A21" s="265" t="e">
        <f>#REF!</f>
        <v>#REF!</v>
      </c>
      <c r="B21" s="1415" t="e">
        <f>#REF!</f>
        <v>#REF!</v>
      </c>
      <c r="C21" s="1415"/>
      <c r="D21" s="1415"/>
      <c r="E21" s="1415"/>
      <c r="F21" s="1415"/>
      <c r="G21" s="1415"/>
      <c r="H21" s="1415"/>
      <c r="I21" s="1415"/>
      <c r="J21" s="1415"/>
      <c r="K21" s="213" t="e">
        <f>#REF!</f>
        <v>#REF!</v>
      </c>
      <c r="L21" s="1658" t="e">
        <f>#REF!</f>
        <v>#REF!</v>
      </c>
      <c r="M21" s="1659"/>
      <c r="N21" s="1659"/>
      <c r="O21" s="1659"/>
      <c r="P21" s="1659"/>
      <c r="Q21" s="1659"/>
      <c r="R21" s="1659"/>
      <c r="S21" s="1659"/>
      <c r="T21" s="1659"/>
      <c r="U21" s="1659"/>
      <c r="V21" s="1659"/>
      <c r="W21" s="1659"/>
      <c r="X21" s="1659"/>
      <c r="Y21" s="1659"/>
      <c r="Z21" s="1659"/>
      <c r="AA21" s="1659"/>
      <c r="AB21" s="1659"/>
      <c r="AC21" s="1659"/>
      <c r="AD21" s="1659"/>
      <c r="AE21" s="1659"/>
      <c r="AF21" s="1659"/>
      <c r="AG21" s="1660"/>
    </row>
    <row r="22" spans="1:42" ht="25.5" customHeight="1">
      <c r="A22" s="269" t="e">
        <f>#REF!</f>
        <v>#REF!</v>
      </c>
      <c r="B22" s="1295" t="e">
        <f>#REF!</f>
        <v>#REF!</v>
      </c>
      <c r="C22" s="1295"/>
      <c r="D22" s="1295"/>
      <c r="E22" s="1295"/>
      <c r="F22" s="1295"/>
      <c r="G22" s="1295"/>
      <c r="H22" s="1295"/>
      <c r="I22" s="1295"/>
      <c r="J22" s="1295"/>
      <c r="K22" s="377" t="e">
        <f>#REF!</f>
        <v>#REF!</v>
      </c>
      <c r="L22" s="1673" t="e">
        <f>#REF!</f>
        <v>#REF!</v>
      </c>
      <c r="M22" s="167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42" ht="25.5" customHeight="1">
      <c r="A23" s="323" t="e">
        <f>#REF!</f>
        <v>#REF!</v>
      </c>
      <c r="B23" s="1296"/>
      <c r="C23" s="1296"/>
      <c r="D23" s="1296"/>
      <c r="E23" s="1296"/>
      <c r="F23" s="1296"/>
      <c r="G23" s="1296"/>
      <c r="H23" s="1296"/>
      <c r="I23" s="1296"/>
      <c r="J23" s="1296"/>
      <c r="K23" s="371" t="e">
        <f>#REF!</f>
        <v>#REF!</v>
      </c>
      <c r="L23" s="1675" t="e">
        <f>#REF!</f>
        <v>#REF!</v>
      </c>
      <c r="M23" s="167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42" ht="25.5" customHeight="1">
      <c r="A24" s="323" t="e">
        <f>#REF!</f>
        <v>#REF!</v>
      </c>
      <c r="B24" s="1296"/>
      <c r="C24" s="1296"/>
      <c r="D24" s="1296"/>
      <c r="E24" s="1296"/>
      <c r="F24" s="1296"/>
      <c r="G24" s="1296"/>
      <c r="H24" s="1296"/>
      <c r="I24" s="1296"/>
      <c r="J24" s="1296"/>
      <c r="K24" s="371" t="e">
        <f>#REF!</f>
        <v>#REF!</v>
      </c>
      <c r="L24" s="370" t="e">
        <f>#REF!</f>
        <v>#REF!</v>
      </c>
      <c r="M24" s="369" t="e">
        <f>#REF!</f>
        <v>#REF!</v>
      </c>
      <c r="N24" s="368"/>
      <c r="O24" s="368"/>
      <c r="P24" s="368"/>
      <c r="Q24" s="368"/>
      <c r="R24" s="368"/>
      <c r="S24" s="367"/>
      <c r="T24" s="1677" t="e">
        <f>#REF!</f>
        <v>#REF!</v>
      </c>
      <c r="U24" s="1678"/>
      <c r="V24" s="1678"/>
      <c r="W24" s="1678"/>
      <c r="X24" s="1678"/>
      <c r="Y24" s="1678"/>
      <c r="Z24" s="1678"/>
      <c r="AA24" s="1678"/>
      <c r="AB24" s="1678"/>
      <c r="AC24" s="1678"/>
      <c r="AD24" s="1678"/>
      <c r="AE24" s="1678"/>
      <c r="AF24" s="1678"/>
      <c r="AG24" s="1679"/>
    </row>
    <row r="25" spans="1:42" ht="25.5" customHeight="1" thickBot="1">
      <c r="A25" s="358" t="e">
        <f>#REF!</f>
        <v>#REF!</v>
      </c>
      <c r="B25" s="1297"/>
      <c r="C25" s="1297"/>
      <c r="D25" s="1297"/>
      <c r="E25" s="1297"/>
      <c r="F25" s="1297"/>
      <c r="G25" s="1297"/>
      <c r="H25" s="1297"/>
      <c r="I25" s="1297"/>
      <c r="J25" s="1297"/>
      <c r="K25" s="366" t="e">
        <f>#REF!</f>
        <v>#REF!</v>
      </c>
      <c r="L25" s="7" t="e">
        <f>#REF!</f>
        <v>#REF!</v>
      </c>
      <c r="M25" s="365" t="e">
        <f>#REF!</f>
        <v>#REF!</v>
      </c>
      <c r="N25" s="8"/>
      <c r="O25" s="8"/>
      <c r="P25" s="8"/>
      <c r="Q25" s="8"/>
      <c r="R25" s="8"/>
      <c r="S25" s="364"/>
      <c r="T25" s="1680" t="e">
        <f>#REF!</f>
        <v>#REF!</v>
      </c>
      <c r="U25" s="1681"/>
      <c r="V25" s="1681"/>
      <c r="W25" s="1681"/>
      <c r="X25" s="1681"/>
      <c r="Y25" s="1681"/>
      <c r="Z25" s="1681"/>
      <c r="AA25" s="1681"/>
      <c r="AB25" s="1681"/>
      <c r="AC25" s="1681"/>
      <c r="AD25" s="1681"/>
      <c r="AE25" s="1681"/>
      <c r="AF25" s="1681"/>
      <c r="AG25" s="1682"/>
    </row>
    <row r="26" spans="1:42" ht="25.5" customHeight="1">
      <c r="A26" s="1337" t="e">
        <f>#REF!</f>
        <v>#REF!</v>
      </c>
      <c r="B26" s="1338"/>
      <c r="C26" s="1338"/>
      <c r="D26" s="1338"/>
      <c r="E26" s="1338"/>
      <c r="F26" s="1338"/>
      <c r="G26" s="1338"/>
      <c r="H26" s="1338"/>
      <c r="I26" s="1338"/>
      <c r="J26" s="1338"/>
      <c r="K26" s="363" t="e">
        <f>#REF!</f>
        <v>#REF!</v>
      </c>
      <c r="L26" s="1057" t="e">
        <f>#REF!</f>
        <v>#REF!</v>
      </c>
      <c r="M26" s="851"/>
      <c r="N26" s="851"/>
      <c r="O26" s="852"/>
      <c r="P26" s="1687" t="e">
        <f>#REF!</f>
        <v>#REF!</v>
      </c>
      <c r="Q26" s="1687"/>
      <c r="R26" s="1687"/>
      <c r="S26" s="1687"/>
      <c r="T26" s="1687"/>
      <c r="U26" s="1687"/>
      <c r="V26" s="1687"/>
      <c r="W26" s="1687"/>
      <c r="X26" s="1687"/>
      <c r="Y26" s="1687"/>
      <c r="Z26" s="1687"/>
      <c r="AA26" s="1687"/>
      <c r="AB26" s="1687"/>
      <c r="AC26" s="1687"/>
      <c r="AD26" s="1687"/>
      <c r="AE26" s="1687"/>
      <c r="AF26" s="1687"/>
      <c r="AG26" s="1688"/>
      <c r="AI26" s="312" t="s">
        <v>341</v>
      </c>
    </row>
    <row r="27" spans="1:42" ht="25.5" customHeight="1">
      <c r="A27" s="1689" t="e">
        <f>#REF!</f>
        <v>#REF!</v>
      </c>
      <c r="B27" s="1690"/>
      <c r="C27" s="1690"/>
      <c r="D27" s="1690"/>
      <c r="E27" s="1690"/>
      <c r="F27" s="1690"/>
      <c r="G27" s="1690"/>
      <c r="H27" s="1690"/>
      <c r="I27" s="1690"/>
      <c r="J27" s="1690"/>
      <c r="K27" s="1690"/>
      <c r="L27" s="1690"/>
      <c r="M27" s="1690"/>
      <c r="N27" s="1690"/>
      <c r="O27" s="1690"/>
      <c r="P27" s="1690"/>
      <c r="Q27" s="1690"/>
      <c r="R27" s="1690"/>
      <c r="S27" s="1690"/>
      <c r="T27" s="1690"/>
      <c r="U27" s="1690"/>
      <c r="V27" s="1690"/>
      <c r="W27" s="1690"/>
      <c r="X27" s="1690"/>
      <c r="Y27" s="1690"/>
      <c r="Z27" s="1690"/>
      <c r="AA27" s="1690"/>
      <c r="AB27" s="1690"/>
      <c r="AC27" s="1690"/>
      <c r="AD27" s="1690"/>
      <c r="AE27" s="1690"/>
      <c r="AF27" s="1690"/>
      <c r="AG27" s="1691"/>
    </row>
    <row r="28" spans="1:42" ht="25.5" customHeight="1">
      <c r="A28" s="1692"/>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4"/>
    </row>
    <row r="29" spans="1:42" ht="25.5" customHeight="1" thickBot="1">
      <c r="A29" s="1695"/>
      <c r="B29" s="1696"/>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7"/>
    </row>
    <row r="30" spans="1:42" ht="25.5" customHeight="1">
      <c r="A30" s="1337" t="e">
        <f>#REF!</f>
        <v>#REF!</v>
      </c>
      <c r="B30" s="1338"/>
      <c r="C30" s="1338"/>
      <c r="D30" s="1338"/>
      <c r="E30" s="1338"/>
      <c r="F30" s="1338"/>
      <c r="G30" s="1338"/>
      <c r="H30" s="1338"/>
      <c r="I30" s="1338"/>
      <c r="J30" s="1338"/>
      <c r="K30" s="1338"/>
      <c r="L30" s="1338"/>
      <c r="M30" s="1338"/>
      <c r="N30" s="1338"/>
      <c r="O30" s="1338"/>
      <c r="P30" s="1338"/>
      <c r="Q30" s="1338"/>
      <c r="R30" s="1338"/>
      <c r="S30" s="1338"/>
      <c r="T30" s="1338"/>
      <c r="U30" s="1338"/>
      <c r="V30" s="1338"/>
      <c r="W30" s="1338"/>
      <c r="X30" s="1338"/>
      <c r="Y30" s="1338"/>
      <c r="Z30" s="1338"/>
      <c r="AA30" s="322" t="e">
        <f>#REF!</f>
        <v>#REF!</v>
      </c>
      <c r="AB30" s="322" t="e">
        <f>#REF!</f>
        <v>#REF!</v>
      </c>
      <c r="AC30" s="322" t="e">
        <f>#REF!</f>
        <v>#REF!</v>
      </c>
      <c r="AD30" s="322" t="e">
        <f>#REF!</f>
        <v>#REF!</v>
      </c>
      <c r="AE30" s="322" t="e">
        <f>#REF!</f>
        <v>#REF!</v>
      </c>
      <c r="AF30" s="322" t="e">
        <f>#REF!</f>
        <v>#REF!</v>
      </c>
      <c r="AG30" s="321" t="e">
        <f>#REF!</f>
        <v>#REF!</v>
      </c>
    </row>
    <row r="31" spans="1:42" ht="25.5" customHeight="1">
      <c r="A31" s="1566" t="e">
        <f>#REF!</f>
        <v>#REF!</v>
      </c>
      <c r="B31" s="1383"/>
      <c r="C31" s="1383"/>
      <c r="D31" s="1383"/>
      <c r="E31" s="1383"/>
      <c r="F31" s="1383"/>
      <c r="G31" s="1383"/>
      <c r="H31" s="1383"/>
      <c r="I31" s="1384"/>
      <c r="J31" s="1658" t="e">
        <f>#REF!</f>
        <v>#REF!</v>
      </c>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60"/>
      <c r="AI31" s="409" t="s">
        <v>286</v>
      </c>
      <c r="AJ31" s="409"/>
      <c r="AK31" s="409"/>
      <c r="AL31" s="409"/>
      <c r="AM31" s="409"/>
      <c r="AN31" s="409"/>
      <c r="AO31" s="409"/>
      <c r="AP31" s="409"/>
    </row>
    <row r="32" spans="1:42" ht="25.5" customHeight="1">
      <c r="A32" s="399" t="e">
        <f>#REF!</f>
        <v>#REF!</v>
      </c>
      <c r="B32" s="1415" t="e">
        <f>#REF!</f>
        <v>#REF!</v>
      </c>
      <c r="C32" s="1415"/>
      <c r="D32" s="1415"/>
      <c r="E32" s="1415"/>
      <c r="F32" s="1415"/>
      <c r="G32" s="1415"/>
      <c r="H32" s="1415"/>
      <c r="I32" s="398" t="e">
        <f>#REF!</f>
        <v>#REF!</v>
      </c>
      <c r="J32" s="1658" t="e">
        <f>#REF!</f>
        <v>#REF!</v>
      </c>
      <c r="K32" s="1659"/>
      <c r="L32" s="1659"/>
      <c r="M32" s="1659"/>
      <c r="N32" s="1659"/>
      <c r="O32" s="1659"/>
      <c r="P32" s="1659"/>
      <c r="Q32" s="1659"/>
      <c r="R32" s="1659"/>
      <c r="S32" s="1659"/>
      <c r="T32" s="1659"/>
      <c r="U32" s="1659"/>
      <c r="V32" s="1659"/>
      <c r="W32" s="1659"/>
      <c r="X32" s="1659"/>
      <c r="Y32" s="1659"/>
      <c r="Z32" s="1659"/>
      <c r="AA32" s="1659"/>
      <c r="AB32" s="1659"/>
      <c r="AC32" s="1659"/>
      <c r="AD32" s="1659"/>
      <c r="AE32" s="1659"/>
      <c r="AF32" s="1659"/>
      <c r="AG32" s="1660"/>
      <c r="AI32" s="409" t="s">
        <v>420</v>
      </c>
      <c r="AJ32" s="409"/>
      <c r="AK32" s="409"/>
      <c r="AL32" s="409"/>
      <c r="AM32" s="409"/>
      <c r="AN32" s="409"/>
      <c r="AO32" s="409"/>
      <c r="AP32" s="409"/>
    </row>
    <row r="33" spans="1:42" ht="25.5" customHeight="1">
      <c r="A33" s="399" t="e">
        <f>#REF!</f>
        <v>#REF!</v>
      </c>
      <c r="B33" s="1415" t="e">
        <f>#REF!</f>
        <v>#REF!</v>
      </c>
      <c r="C33" s="1415"/>
      <c r="D33" s="1415"/>
      <c r="E33" s="1415"/>
      <c r="F33" s="1415"/>
      <c r="G33" s="1415"/>
      <c r="H33" s="1415"/>
      <c r="I33" s="398" t="e">
        <f>#REF!</f>
        <v>#REF!</v>
      </c>
      <c r="J33" s="1658" t="e">
        <f>#REF!</f>
        <v>#REF!</v>
      </c>
      <c r="K33" s="1659"/>
      <c r="L33" s="1659"/>
      <c r="M33" s="1659"/>
      <c r="N33" s="1659"/>
      <c r="O33" s="1659"/>
      <c r="P33" s="1659"/>
      <c r="Q33" s="1659"/>
      <c r="R33" s="1659"/>
      <c r="S33" s="1659"/>
      <c r="T33" s="1659"/>
      <c r="U33" s="1659"/>
      <c r="V33" s="1659"/>
      <c r="W33" s="1659"/>
      <c r="X33" s="1659"/>
      <c r="Y33" s="1659"/>
      <c r="Z33" s="1659"/>
      <c r="AA33" s="1659"/>
      <c r="AB33" s="1659"/>
      <c r="AC33" s="1659"/>
      <c r="AD33" s="1659"/>
      <c r="AE33" s="1659"/>
      <c r="AF33" s="1659"/>
      <c r="AG33" s="1660"/>
      <c r="AI33" s="409" t="s">
        <v>419</v>
      </c>
      <c r="AJ33" s="409"/>
      <c r="AK33" s="409"/>
      <c r="AL33" s="409"/>
      <c r="AM33" s="409"/>
      <c r="AN33" s="409"/>
      <c r="AO33" s="409"/>
      <c r="AP33" s="409"/>
    </row>
    <row r="34" spans="1:42" ht="25.5" customHeight="1" thickBot="1">
      <c r="A34" s="399" t="e">
        <f>#REF!</f>
        <v>#REF!</v>
      </c>
      <c r="B34" s="1415" t="e">
        <f>#REF!</f>
        <v>#REF!</v>
      </c>
      <c r="C34" s="1415"/>
      <c r="D34" s="1415"/>
      <c r="E34" s="1415"/>
      <c r="F34" s="1415"/>
      <c r="G34" s="1415"/>
      <c r="H34" s="1415"/>
      <c r="I34" s="398" t="e">
        <f>#REF!</f>
        <v>#REF!</v>
      </c>
      <c r="J34" s="1712" t="e">
        <f>#REF!</f>
        <v>#REF!</v>
      </c>
      <c r="K34" s="1713"/>
      <c r="L34" s="1713"/>
      <c r="M34" s="1713"/>
      <c r="N34" s="1713"/>
      <c r="O34" s="1713"/>
      <c r="P34" s="1713"/>
      <c r="Q34" s="1713"/>
      <c r="R34" s="1713"/>
      <c r="S34" s="1713"/>
      <c r="T34" s="1713"/>
      <c r="U34" s="1713"/>
      <c r="V34" s="1713"/>
      <c r="W34" s="1505" t="e">
        <f>#REF!</f>
        <v>#REF!</v>
      </c>
      <c r="X34" s="1505"/>
      <c r="Y34" s="1505"/>
      <c r="Z34" s="1505"/>
      <c r="AA34" s="1505"/>
      <c r="AB34" s="348" t="e">
        <f>#REF!</f>
        <v>#REF!</v>
      </c>
      <c r="AC34" s="348" t="e">
        <f>#REF!</f>
        <v>#REF!</v>
      </c>
      <c r="AD34" s="348" t="e">
        <f>#REF!</f>
        <v>#REF!</v>
      </c>
      <c r="AE34" s="348" t="e">
        <f>#REF!</f>
        <v>#REF!</v>
      </c>
      <c r="AF34" s="348" t="e">
        <f>#REF!</f>
        <v>#REF!</v>
      </c>
      <c r="AG34" s="347" t="e">
        <f>#REF!</f>
        <v>#REF!</v>
      </c>
      <c r="AI34" s="409" t="s">
        <v>427</v>
      </c>
      <c r="AJ34" s="409"/>
      <c r="AK34" s="409"/>
      <c r="AL34" s="409"/>
      <c r="AM34" s="409"/>
      <c r="AN34" s="409"/>
      <c r="AO34" s="409"/>
      <c r="AP34" s="409"/>
    </row>
    <row r="35" spans="1:42" ht="25.5" customHeight="1">
      <c r="A35" s="1381" t="e">
        <f>#REF!</f>
        <v>#REF!</v>
      </c>
      <c r="B35" s="1382"/>
      <c r="C35" s="1382"/>
      <c r="D35" s="1382"/>
      <c r="E35" s="1382"/>
      <c r="F35" s="1382"/>
      <c r="G35" s="1382"/>
      <c r="H35" s="1382"/>
      <c r="I35" s="1382"/>
      <c r="J35" s="1382"/>
      <c r="K35" s="1382"/>
      <c r="L35" s="1382"/>
      <c r="M35" s="1382"/>
      <c r="N35" s="1382"/>
      <c r="O35" s="1382"/>
      <c r="P35" s="1382"/>
      <c r="Q35" s="1382"/>
      <c r="R35" s="1382"/>
      <c r="S35" s="1382"/>
      <c r="T35" s="1382"/>
      <c r="U35" s="1382"/>
      <c r="V35" s="1382"/>
      <c r="W35" s="1382"/>
      <c r="X35" s="1382"/>
      <c r="Y35" s="1382"/>
      <c r="Z35" s="1382"/>
      <c r="AA35" s="1382"/>
      <c r="AB35" s="1382"/>
      <c r="AC35" s="1382"/>
      <c r="AD35" s="275" t="e">
        <f>#REF!</f>
        <v>#REF!</v>
      </c>
      <c r="AE35" s="275" t="e">
        <f>#REF!</f>
        <v>#REF!</v>
      </c>
      <c r="AF35" s="275" t="e">
        <f>#REF!</f>
        <v>#REF!</v>
      </c>
      <c r="AG35" s="314" t="e">
        <f>#REF!</f>
        <v>#REF!</v>
      </c>
    </row>
    <row r="36" spans="1:42" ht="25.5" customHeight="1">
      <c r="A36" s="399" t="e">
        <f>#REF!</f>
        <v>#REF!</v>
      </c>
      <c r="B36" s="1415" t="e">
        <f>#REF!</f>
        <v>#REF!</v>
      </c>
      <c r="C36" s="1415"/>
      <c r="D36" s="1415"/>
      <c r="E36" s="1415"/>
      <c r="F36" s="1415"/>
      <c r="G36" s="1415"/>
      <c r="H36" s="1415"/>
      <c r="I36" s="398" t="e">
        <f>#REF!</f>
        <v>#REF!</v>
      </c>
      <c r="J36" s="1658" t="e">
        <f>#REF!</f>
        <v>#REF!</v>
      </c>
      <c r="K36" s="1659"/>
      <c r="L36" s="1659"/>
      <c r="M36" s="1659"/>
      <c r="N36" s="1659"/>
      <c r="O36" s="1659"/>
      <c r="P36" s="1659"/>
      <c r="Q36" s="1659"/>
      <c r="R36" s="1659"/>
      <c r="S36" s="1659"/>
      <c r="T36" s="1659"/>
      <c r="U36" s="1659"/>
      <c r="V36" s="1659"/>
      <c r="W36" s="1659"/>
      <c r="X36" s="1659"/>
      <c r="Y36" s="1659"/>
      <c r="Z36" s="1659"/>
      <c r="AA36" s="1659"/>
      <c r="AB36" s="1659"/>
      <c r="AC36" s="1659"/>
      <c r="AD36" s="1659"/>
      <c r="AE36" s="1659"/>
      <c r="AF36" s="1659"/>
      <c r="AG36" s="1660"/>
    </row>
    <row r="37" spans="1:42" ht="25.5" customHeight="1" thickBot="1">
      <c r="A37" s="399" t="e">
        <f>#REF!</f>
        <v>#REF!</v>
      </c>
      <c r="B37" s="1415" t="e">
        <f>#REF!</f>
        <v>#REF!</v>
      </c>
      <c r="C37" s="1415"/>
      <c r="D37" s="1415"/>
      <c r="E37" s="1415"/>
      <c r="F37" s="1415"/>
      <c r="G37" s="1415"/>
      <c r="H37" s="1415"/>
      <c r="I37" s="398" t="e">
        <f>#REF!</f>
        <v>#REF!</v>
      </c>
      <c r="J37" s="1658" t="e">
        <f>#REF!</f>
        <v>#REF!</v>
      </c>
      <c r="K37" s="1659"/>
      <c r="L37" s="1659"/>
      <c r="M37" s="1659"/>
      <c r="N37" s="1659"/>
      <c r="O37" s="1659"/>
      <c r="P37" s="1659"/>
      <c r="Q37" s="1659"/>
      <c r="R37" s="1659"/>
      <c r="S37" s="1659"/>
      <c r="T37" s="1659"/>
      <c r="U37" s="1659"/>
      <c r="V37" s="1659"/>
      <c r="W37" s="1659"/>
      <c r="X37" s="1659"/>
      <c r="Y37" s="1659"/>
      <c r="Z37" s="1659"/>
      <c r="AA37" s="1659"/>
      <c r="AB37" s="1659"/>
      <c r="AC37" s="1659"/>
      <c r="AD37" s="1659"/>
      <c r="AE37" s="1659"/>
      <c r="AF37" s="1659"/>
      <c r="AG37" s="1660"/>
    </row>
    <row r="38" spans="1:42" ht="25.5" customHeight="1">
      <c r="A38" s="1494" t="e">
        <f>#REF!</f>
        <v>#REF!</v>
      </c>
      <c r="B38" s="1495"/>
      <c r="C38" s="1495"/>
      <c r="D38" s="1495"/>
      <c r="E38" s="1495"/>
      <c r="F38" s="1495"/>
      <c r="G38" s="1495"/>
      <c r="H38" s="1495"/>
      <c r="I38" s="1495"/>
      <c r="J38" s="1495"/>
      <c r="K38" s="1495"/>
      <c r="L38" s="1495"/>
      <c r="M38" s="1495"/>
      <c r="N38" s="1495"/>
      <c r="O38" s="1495"/>
      <c r="P38" s="1495"/>
      <c r="Q38" s="1495"/>
      <c r="R38" s="1495"/>
      <c r="S38" s="1495"/>
      <c r="T38" s="1495"/>
      <c r="U38" s="1495"/>
      <c r="V38" s="1495"/>
      <c r="W38" s="1495"/>
      <c r="X38" s="1495"/>
      <c r="Y38" s="1495"/>
      <c r="Z38" s="1495"/>
      <c r="AA38" s="1495"/>
      <c r="AB38" s="1495"/>
      <c r="AC38" s="1495"/>
      <c r="AD38" s="345" t="e">
        <f>#REF!</f>
        <v>#REF!</v>
      </c>
      <c r="AE38" s="345" t="e">
        <f>#REF!</f>
        <v>#REF!</v>
      </c>
      <c r="AF38" s="345" t="e">
        <f>#REF!</f>
        <v>#REF!</v>
      </c>
      <c r="AG38" s="344" t="e">
        <f>#REF!</f>
        <v>#REF!</v>
      </c>
    </row>
    <row r="39" spans="1:42" ht="25.5" customHeight="1">
      <c r="A39" s="397" t="e">
        <f>#REF!</f>
        <v>#REF!</v>
      </c>
      <c r="B39" s="1793" t="e">
        <f>#REF!</f>
        <v>#REF!</v>
      </c>
      <c r="C39" s="1793"/>
      <c r="D39" s="1793"/>
      <c r="E39" s="1793"/>
      <c r="F39" s="1793"/>
      <c r="G39" s="1793"/>
      <c r="H39" s="1793"/>
      <c r="I39" s="1793"/>
      <c r="J39" s="1793"/>
      <c r="K39" s="1793"/>
      <c r="L39" s="1793"/>
      <c r="M39" s="1793"/>
      <c r="N39" s="1793"/>
      <c r="O39" s="1793"/>
      <c r="P39" s="1793"/>
      <c r="Q39" s="1793"/>
      <c r="R39" s="1793"/>
      <c r="S39" s="1793"/>
      <c r="T39" s="1793"/>
      <c r="U39" s="1793"/>
      <c r="V39" s="1793"/>
      <c r="W39" s="1793"/>
      <c r="X39" s="1793"/>
      <c r="Y39" s="1793"/>
      <c r="Z39" s="1793"/>
      <c r="AA39" s="1793"/>
      <c r="AB39" s="1793"/>
      <c r="AC39" s="1793"/>
      <c r="AD39" s="1793"/>
      <c r="AE39" s="1793"/>
      <c r="AF39" s="1793"/>
      <c r="AG39" s="396" t="e">
        <f>#REF!</f>
        <v>#REF!</v>
      </c>
    </row>
    <row r="40" spans="1:42" ht="25.5" customHeight="1">
      <c r="A40" s="955" t="e">
        <f>#REF!</f>
        <v>#REF!</v>
      </c>
      <c r="B40" s="956"/>
      <c r="C40" s="956"/>
      <c r="D40" s="956"/>
      <c r="E40" s="956"/>
      <c r="F40" s="1794" t="e">
        <f>#REF!</f>
        <v>#REF!</v>
      </c>
      <c r="G40" s="1690"/>
      <c r="H40" s="1690"/>
      <c r="I40" s="1690"/>
      <c r="J40" s="1690"/>
      <c r="K40" s="1690"/>
      <c r="L40" s="1690"/>
      <c r="M40" s="1690"/>
      <c r="N40" s="1690"/>
      <c r="O40" s="1690"/>
      <c r="P40" s="1690"/>
      <c r="Q40" s="1690"/>
      <c r="R40" s="1690"/>
      <c r="S40" s="1690"/>
      <c r="T40" s="1690"/>
      <c r="U40" s="1690"/>
      <c r="V40" s="1690"/>
      <c r="W40" s="1690"/>
      <c r="X40" s="1690"/>
      <c r="Y40" s="1690"/>
      <c r="Z40" s="1690"/>
      <c r="AA40" s="1690"/>
      <c r="AB40" s="1690"/>
      <c r="AC40" s="1690"/>
      <c r="AD40" s="1690"/>
      <c r="AE40" s="1690"/>
      <c r="AF40" s="1690"/>
      <c r="AG40" s="1691"/>
    </row>
    <row r="41" spans="1:42" ht="25.5" customHeight="1">
      <c r="A41" s="959"/>
      <c r="B41" s="960"/>
      <c r="C41" s="960"/>
      <c r="D41" s="960"/>
      <c r="E41" s="960"/>
      <c r="F41" s="1795"/>
      <c r="G41" s="1796"/>
      <c r="H41" s="1796"/>
      <c r="I41" s="1796"/>
      <c r="J41" s="1796"/>
      <c r="K41" s="1796"/>
      <c r="L41" s="1796"/>
      <c r="M41" s="1796"/>
      <c r="N41" s="1796"/>
      <c r="O41" s="1796"/>
      <c r="P41" s="1796"/>
      <c r="Q41" s="1796"/>
      <c r="R41" s="1796"/>
      <c r="S41" s="1796"/>
      <c r="T41" s="1796"/>
      <c r="U41" s="1796"/>
      <c r="V41" s="1796"/>
      <c r="W41" s="1796"/>
      <c r="X41" s="1796"/>
      <c r="Y41" s="1796"/>
      <c r="Z41" s="1796"/>
      <c r="AA41" s="1796"/>
      <c r="AB41" s="1796"/>
      <c r="AC41" s="1796"/>
      <c r="AD41" s="1796"/>
      <c r="AE41" s="1796"/>
      <c r="AF41" s="1796"/>
      <c r="AG41" s="1797"/>
    </row>
    <row r="42" spans="1:42" ht="25.5" customHeight="1">
      <c r="A42" s="955" t="e">
        <f>#REF!</f>
        <v>#REF!</v>
      </c>
      <c r="B42" s="956"/>
      <c r="C42" s="956"/>
      <c r="D42" s="956"/>
      <c r="E42" s="956"/>
      <c r="F42" s="1794" t="e">
        <f>#REF!</f>
        <v>#REF!</v>
      </c>
      <c r="G42" s="1690"/>
      <c r="H42" s="1690"/>
      <c r="I42" s="1690"/>
      <c r="J42" s="1690"/>
      <c r="K42" s="1690"/>
      <c r="L42" s="1690"/>
      <c r="M42" s="1690"/>
      <c r="N42" s="1690"/>
      <c r="O42" s="1690"/>
      <c r="P42" s="1690"/>
      <c r="Q42" s="1690"/>
      <c r="R42" s="1690"/>
      <c r="S42" s="1690"/>
      <c r="T42" s="1690"/>
      <c r="U42" s="1690"/>
      <c r="V42" s="1690"/>
      <c r="W42" s="1690"/>
      <c r="X42" s="1690"/>
      <c r="Y42" s="1690"/>
      <c r="Z42" s="1690"/>
      <c r="AA42" s="1690"/>
      <c r="AB42" s="1690"/>
      <c r="AC42" s="1690"/>
      <c r="AD42" s="1690"/>
      <c r="AE42" s="1690"/>
      <c r="AF42" s="1690"/>
      <c r="AG42" s="1691"/>
    </row>
    <row r="43" spans="1:42" ht="25.5" customHeight="1" thickBot="1">
      <c r="A43" s="1563"/>
      <c r="B43" s="1564"/>
      <c r="C43" s="1564"/>
      <c r="D43" s="1564"/>
      <c r="E43" s="1564"/>
      <c r="F43" s="1798"/>
      <c r="G43" s="1696"/>
      <c r="H43" s="1696"/>
      <c r="I43" s="1696"/>
      <c r="J43" s="1696"/>
      <c r="K43" s="1696"/>
      <c r="L43" s="1696"/>
      <c r="M43" s="1696"/>
      <c r="N43" s="1696"/>
      <c r="O43" s="1696"/>
      <c r="P43" s="1696"/>
      <c r="Q43" s="1696"/>
      <c r="R43" s="1696"/>
      <c r="S43" s="1696"/>
      <c r="T43" s="1696"/>
      <c r="U43" s="1696"/>
      <c r="V43" s="1696"/>
      <c r="W43" s="1696"/>
      <c r="X43" s="1696"/>
      <c r="Y43" s="1696"/>
      <c r="Z43" s="1696"/>
      <c r="AA43" s="1696"/>
      <c r="AB43" s="1696"/>
      <c r="AC43" s="1696"/>
      <c r="AD43" s="1696"/>
      <c r="AE43" s="1696"/>
      <c r="AF43" s="1696"/>
      <c r="AG43" s="1697"/>
    </row>
    <row r="44" spans="1:42" ht="25.5" customHeight="1">
      <c r="A44" s="1381" t="e">
        <f>#REF!</f>
        <v>#REF!</v>
      </c>
      <c r="B44" s="1382"/>
      <c r="C44" s="1382"/>
      <c r="D44" s="1382"/>
      <c r="E44" s="1382"/>
      <c r="F44" s="1382"/>
      <c r="G44" s="1382"/>
      <c r="H44" s="1382"/>
      <c r="I44" s="1382"/>
      <c r="J44" s="1382"/>
      <c r="K44" s="1382"/>
      <c r="L44" s="1382"/>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42" ht="25.5" customHeight="1">
      <c r="A45" s="1689" t="e">
        <f>#REF!</f>
        <v>#REF!</v>
      </c>
      <c r="B45" s="1690"/>
      <c r="C45" s="1690"/>
      <c r="D45" s="1690"/>
      <c r="E45" s="1690"/>
      <c r="F45" s="1690"/>
      <c r="G45" s="1690"/>
      <c r="H45" s="1690"/>
      <c r="I45" s="1690"/>
      <c r="J45" s="1690"/>
      <c r="K45" s="1690"/>
      <c r="L45" s="1690"/>
      <c r="M45" s="1690"/>
      <c r="N45" s="1690"/>
      <c r="O45" s="1690"/>
      <c r="P45" s="1690"/>
      <c r="Q45" s="1690"/>
      <c r="R45" s="1690"/>
      <c r="S45" s="1690"/>
      <c r="T45" s="1690"/>
      <c r="U45" s="1690"/>
      <c r="V45" s="1690"/>
      <c r="W45" s="1690"/>
      <c r="X45" s="1690"/>
      <c r="Y45" s="1690"/>
      <c r="Z45" s="1690"/>
      <c r="AA45" s="1690"/>
      <c r="AB45" s="1690"/>
      <c r="AC45" s="1690"/>
      <c r="AD45" s="1690"/>
      <c r="AE45" s="1690"/>
      <c r="AF45" s="1690"/>
      <c r="AG45" s="1691"/>
    </row>
    <row r="46" spans="1:42" ht="25.5" customHeight="1" thickBot="1">
      <c r="A46" s="1695"/>
      <c r="B46" s="1696"/>
      <c r="C46" s="1696"/>
      <c r="D46" s="1696"/>
      <c r="E46" s="1696"/>
      <c r="F46" s="1696"/>
      <c r="G46" s="1696"/>
      <c r="H46" s="1696"/>
      <c r="I46" s="1696"/>
      <c r="J46" s="1696"/>
      <c r="K46" s="1696"/>
      <c r="L46" s="1696"/>
      <c r="M46" s="1696"/>
      <c r="N46" s="1696"/>
      <c r="O46" s="1696"/>
      <c r="P46" s="1696"/>
      <c r="Q46" s="1696"/>
      <c r="R46" s="1696"/>
      <c r="S46" s="1696"/>
      <c r="T46" s="1696"/>
      <c r="U46" s="1696"/>
      <c r="V46" s="1696"/>
      <c r="W46" s="1696"/>
      <c r="X46" s="1696"/>
      <c r="Y46" s="1696"/>
      <c r="Z46" s="1696"/>
      <c r="AA46" s="1696"/>
      <c r="AB46" s="1696"/>
      <c r="AC46" s="1696"/>
      <c r="AD46" s="1696"/>
      <c r="AE46" s="1696"/>
      <c r="AF46" s="1696"/>
      <c r="AG46" s="1697"/>
    </row>
    <row r="47" spans="1:42" ht="25.5" customHeight="1">
      <c r="A47" s="1337" t="e">
        <f>#REF!</f>
        <v>#REF!</v>
      </c>
      <c r="B47" s="1338"/>
      <c r="C47" s="1338"/>
      <c r="D47" s="1338"/>
      <c r="E47" s="1338"/>
      <c r="F47" s="1338"/>
      <c r="G47" s="1338"/>
      <c r="H47" s="1338"/>
      <c r="I47" s="1338"/>
      <c r="J47" s="1338"/>
      <c r="K47" s="1338"/>
      <c r="L47" s="1338"/>
      <c r="M47" s="1338"/>
      <c r="N47" s="1338"/>
      <c r="O47" s="1338"/>
      <c r="P47" s="1338"/>
      <c r="Q47" s="1338"/>
      <c r="R47" s="1338"/>
      <c r="S47" s="1338"/>
      <c r="T47" s="1338"/>
      <c r="U47" s="1338"/>
      <c r="V47" s="1338"/>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42" ht="25.5" customHeight="1">
      <c r="A48" s="334" t="e">
        <f>#REF!</f>
        <v>#REF!</v>
      </c>
      <c r="B48" s="1545" t="e">
        <f>#REF!</f>
        <v>#REF!</v>
      </c>
      <c r="C48" s="1545"/>
      <c r="D48" s="1545"/>
      <c r="E48" s="1545"/>
      <c r="F48" s="1545"/>
      <c r="G48" s="1545"/>
      <c r="H48" s="1545"/>
      <c r="I48" s="1545"/>
      <c r="J48" s="1545"/>
      <c r="K48" s="1545"/>
      <c r="L48" s="1545"/>
      <c r="M48" s="1545"/>
      <c r="N48" s="1545"/>
      <c r="O48" s="1545"/>
      <c r="P48" s="1545"/>
      <c r="Q48" s="1545"/>
      <c r="R48" s="1545"/>
      <c r="S48" s="1545"/>
      <c r="T48" s="1545"/>
      <c r="U48" s="1545"/>
      <c r="V48" s="1545"/>
      <c r="W48" s="1545"/>
      <c r="X48" s="1545"/>
      <c r="Y48" s="1545"/>
      <c r="Z48" s="343" t="e">
        <f>#REF!</f>
        <v>#REF!</v>
      </c>
      <c r="AA48" s="343" t="e">
        <f>#REF!</f>
        <v>#REF!</v>
      </c>
      <c r="AB48" s="330" t="e">
        <f>#REF!</f>
        <v>#REF!</v>
      </c>
      <c r="AC48" s="330" t="e">
        <f>#REF!</f>
        <v>#REF!</v>
      </c>
      <c r="AD48" s="330" t="e">
        <f>#REF!</f>
        <v>#REF!</v>
      </c>
      <c r="AE48" s="330" t="e">
        <f>#REF!</f>
        <v>#REF!</v>
      </c>
      <c r="AF48" s="330" t="e">
        <f>#REF!</f>
        <v>#REF!</v>
      </c>
      <c r="AG48" s="329" t="e">
        <f>#REF!</f>
        <v>#REF!</v>
      </c>
    </row>
    <row r="49" spans="1:49" ht="25.5" customHeight="1">
      <c r="A49" s="1692" t="e">
        <f>#REF!</f>
        <v>#REF!</v>
      </c>
      <c r="B49" s="1693"/>
      <c r="C49" s="1693"/>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c r="AF49" s="1693"/>
      <c r="AG49" s="1694"/>
    </row>
    <row r="50" spans="1:49" ht="25.5" customHeight="1">
      <c r="A50" s="1692"/>
      <c r="B50" s="1693"/>
      <c r="C50" s="1693"/>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c r="AF50" s="1693"/>
      <c r="AG50" s="1694"/>
    </row>
    <row r="51" spans="1:49" ht="25.5" customHeight="1" thickBot="1">
      <c r="A51" s="1695"/>
      <c r="B51" s="1696"/>
      <c r="C51" s="1696"/>
      <c r="D51" s="1696"/>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1696"/>
      <c r="AB51" s="1696"/>
      <c r="AC51" s="1696"/>
      <c r="AD51" s="1696"/>
      <c r="AE51" s="1696"/>
      <c r="AF51" s="1696"/>
      <c r="AG51" s="1697"/>
    </row>
    <row r="52" spans="1:49" ht="25.5" customHeight="1">
      <c r="A52" s="1334" t="e">
        <f>#REF!</f>
        <v>#REF!</v>
      </c>
      <c r="B52" s="1335"/>
      <c r="C52" s="1335"/>
      <c r="D52" s="1335"/>
      <c r="E52" s="1335"/>
      <c r="F52" s="1335"/>
      <c r="G52" s="1335"/>
      <c r="H52" s="1335"/>
      <c r="I52" s="1335"/>
      <c r="J52" s="1335"/>
      <c r="K52" s="1335"/>
      <c r="L52" s="1335"/>
      <c r="M52" s="1335"/>
      <c r="N52" s="1335"/>
      <c r="O52" s="1335"/>
      <c r="P52" s="1335"/>
      <c r="Q52" s="1335"/>
      <c r="R52" s="1335"/>
      <c r="S52" s="1335"/>
      <c r="T52" s="1335"/>
      <c r="U52" s="1335"/>
      <c r="V52" s="1335"/>
      <c r="W52" s="342" t="e">
        <f>#REF!</f>
        <v>#REF!</v>
      </c>
      <c r="X52" s="342" t="e">
        <f>#REF!</f>
        <v>#REF!</v>
      </c>
      <c r="Y52" s="342" t="e">
        <f>#REF!</f>
        <v>#REF!</v>
      </c>
      <c r="Z52" s="342" t="e">
        <f>#REF!</f>
        <v>#REF!</v>
      </c>
      <c r="AA52" s="342" t="e">
        <f>#REF!</f>
        <v>#REF!</v>
      </c>
      <c r="AB52" s="239" t="e">
        <f>#REF!</f>
        <v>#REF!</v>
      </c>
      <c r="AC52" s="239" t="e">
        <f>#REF!</f>
        <v>#REF!</v>
      </c>
      <c r="AD52" s="239" t="e">
        <f>#REF!</f>
        <v>#REF!</v>
      </c>
      <c r="AE52" s="239" t="e">
        <f>#REF!</f>
        <v>#REF!</v>
      </c>
      <c r="AF52" s="239" t="e">
        <f>#REF!</f>
        <v>#REF!</v>
      </c>
      <c r="AG52" s="341" t="e">
        <f>#REF!</f>
        <v>#REF!</v>
      </c>
    </row>
    <row r="53" spans="1:49" ht="25.5" customHeight="1">
      <c r="A53" s="269" t="e">
        <f>#REF!</f>
        <v>#REF!</v>
      </c>
      <c r="B53" s="327" t="e">
        <f>#REF!</f>
        <v>#REF!</v>
      </c>
      <c r="C53" s="328" t="e">
        <f>#REF!</f>
        <v>#REF!</v>
      </c>
      <c r="D53" s="1604" t="e">
        <f>#REF!</f>
        <v>#REF!</v>
      </c>
      <c r="E53" s="1605"/>
      <c r="F53" s="1605"/>
      <c r="G53" s="1605"/>
      <c r="H53" s="1605"/>
      <c r="I53" s="1605"/>
      <c r="J53" s="1605"/>
      <c r="K53" s="1605"/>
      <c r="L53" s="1605"/>
      <c r="M53" s="1605"/>
      <c r="N53" s="1605"/>
      <c r="O53" s="1605"/>
      <c r="P53" s="1605"/>
      <c r="Q53" s="1605"/>
      <c r="R53" s="1605"/>
      <c r="S53" s="1605"/>
      <c r="T53" s="1605"/>
      <c r="U53" s="1606"/>
      <c r="V53" s="1607" t="e">
        <f>#REF!</f>
        <v>#REF!</v>
      </c>
      <c r="W53" s="1608"/>
      <c r="X53" s="1608"/>
      <c r="Y53" s="1608"/>
      <c r="Z53" s="1608"/>
      <c r="AA53" s="1609"/>
      <c r="AB53" s="226" t="e">
        <f>#REF!</f>
        <v>#REF!</v>
      </c>
      <c r="AC53" s="1" t="e">
        <f>#REF!</f>
        <v>#REF!</v>
      </c>
      <c r="AD53" s="1" t="e">
        <f>#REF!</f>
        <v>#REF!</v>
      </c>
      <c r="AE53" s="1" t="e">
        <f>#REF!</f>
        <v>#REF!</v>
      </c>
      <c r="AF53" s="1" t="e">
        <f>#REF!</f>
        <v>#REF!</v>
      </c>
      <c r="AG53" s="270" t="e">
        <f>#REF!</f>
        <v>#REF!</v>
      </c>
    </row>
    <row r="54" spans="1:49" ht="25.5" customHeight="1">
      <c r="A54" s="269" t="e">
        <f>#REF!</f>
        <v>#REF!</v>
      </c>
      <c r="B54" s="327" t="e">
        <f>#REF!</f>
        <v>#REF!</v>
      </c>
      <c r="C54" s="328" t="e">
        <f>#REF!</f>
        <v>#REF!</v>
      </c>
      <c r="D54" s="1604" t="e">
        <f>#REF!</f>
        <v>#REF!</v>
      </c>
      <c r="E54" s="1606"/>
      <c r="F54" s="1604" t="e">
        <f>#REF!</f>
        <v>#REF!</v>
      </c>
      <c r="G54" s="1606"/>
      <c r="H54" s="1604" t="e">
        <f>#REF!</f>
        <v>#REF!</v>
      </c>
      <c r="I54" s="1606"/>
      <c r="J54" s="1604" t="e">
        <f>#REF!</f>
        <v>#REF!</v>
      </c>
      <c r="K54" s="1606"/>
      <c r="L54" s="1604" t="e">
        <f>#REF!</f>
        <v>#REF!</v>
      </c>
      <c r="M54" s="1606"/>
      <c r="N54" s="1604" t="e">
        <f>#REF!</f>
        <v>#REF!</v>
      </c>
      <c r="O54" s="1606"/>
      <c r="P54" s="1607" t="e">
        <f>#REF!</f>
        <v>#REF!</v>
      </c>
      <c r="Q54" s="1609"/>
      <c r="R54" s="1607" t="e">
        <f>#REF!</f>
        <v>#REF!</v>
      </c>
      <c r="S54" s="1609"/>
      <c r="T54" s="1607" t="e">
        <f>#REF!</f>
        <v>#REF!</v>
      </c>
      <c r="U54" s="1609"/>
      <c r="V54" s="1607" t="e">
        <f>#REF!</f>
        <v>#REF!</v>
      </c>
      <c r="W54" s="1609"/>
      <c r="X54" s="1604" t="e">
        <f>#REF!</f>
        <v>#REF!</v>
      </c>
      <c r="Y54" s="1606"/>
      <c r="Z54" s="1604" t="e">
        <f>#REF!</f>
        <v>#REF!</v>
      </c>
      <c r="AA54" s="1606"/>
      <c r="AB54" s="401" t="e">
        <f>#REF!</f>
        <v>#REF!</v>
      </c>
      <c r="AC54" s="1" t="e">
        <f>#REF!</f>
        <v>#REF!</v>
      </c>
      <c r="AD54" s="1" t="e">
        <f>#REF!</f>
        <v>#REF!</v>
      </c>
      <c r="AE54" s="1" t="e">
        <f>#REF!</f>
        <v>#REF!</v>
      </c>
      <c r="AF54" s="1" t="e">
        <f>#REF!</f>
        <v>#REF!</v>
      </c>
      <c r="AG54" s="270" t="e">
        <f>#REF!</f>
        <v>#REF!</v>
      </c>
    </row>
    <row r="55" spans="1:49" ht="25.5" customHeight="1">
      <c r="A55" s="269" t="e">
        <f>#REF!</f>
        <v>#REF!</v>
      </c>
      <c r="B55" s="327" t="e">
        <f>#REF!</f>
        <v>#REF!</v>
      </c>
      <c r="C55" s="328" t="e">
        <f>#REF!</f>
        <v>#REF!</v>
      </c>
      <c r="D55" s="1734" t="e">
        <f>#REF!</f>
        <v>#REF!</v>
      </c>
      <c r="E55" s="1735"/>
      <c r="F55" s="1734" t="e">
        <f>#REF!</f>
        <v>#REF!</v>
      </c>
      <c r="G55" s="1735"/>
      <c r="H55" s="1734" t="e">
        <f>#REF!</f>
        <v>#REF!</v>
      </c>
      <c r="I55" s="1735"/>
      <c r="J55" s="1734" t="e">
        <f>#REF!</f>
        <v>#REF!</v>
      </c>
      <c r="K55" s="1735"/>
      <c r="L55" s="1734" t="e">
        <f>#REF!</f>
        <v>#REF!</v>
      </c>
      <c r="M55" s="1735"/>
      <c r="N55" s="1734" t="e">
        <f>#REF!</f>
        <v>#REF!</v>
      </c>
      <c r="O55" s="1735"/>
      <c r="P55" s="1734" t="e">
        <f>#REF!</f>
        <v>#REF!</v>
      </c>
      <c r="Q55" s="1735"/>
      <c r="R55" s="1734" t="e">
        <f>#REF!</f>
        <v>#REF!</v>
      </c>
      <c r="S55" s="1735"/>
      <c r="T55" s="1734" t="e">
        <f>#REF!</f>
        <v>#REF!</v>
      </c>
      <c r="U55" s="1735"/>
      <c r="V55" s="1734" t="e">
        <f>#REF!</f>
        <v>#REF!</v>
      </c>
      <c r="W55" s="1735"/>
      <c r="X55" s="1734" t="e">
        <f>#REF!</f>
        <v>#REF!</v>
      </c>
      <c r="Y55" s="1735"/>
      <c r="Z55" s="1734" t="e">
        <f>#REF!</f>
        <v>#REF!</v>
      </c>
      <c r="AA55" s="1735"/>
      <c r="AB55" s="401" t="e">
        <f>#REF!</f>
        <v>#REF!</v>
      </c>
      <c r="AC55" s="1" t="e">
        <f>#REF!</f>
        <v>#REF!</v>
      </c>
      <c r="AD55" s="1" t="e">
        <f>#REF!</f>
        <v>#REF!</v>
      </c>
      <c r="AE55" s="1" t="e">
        <f>#REF!</f>
        <v>#REF!</v>
      </c>
      <c r="AF55" s="1" t="e">
        <f>#REF!</f>
        <v>#REF!</v>
      </c>
      <c r="AG55" s="270" t="e">
        <f>#REF!</f>
        <v>#REF!</v>
      </c>
    </row>
    <row r="56" spans="1:49" ht="25.5" customHeight="1">
      <c r="A56" s="269" t="e">
        <f>#REF!</f>
        <v>#REF!</v>
      </c>
      <c r="B56" s="327" t="e">
        <f>#REF!</f>
        <v>#REF!</v>
      </c>
      <c r="C56" s="328" t="e">
        <f>#REF!</f>
        <v>#REF!</v>
      </c>
      <c r="D56" s="1736"/>
      <c r="E56" s="1737"/>
      <c r="F56" s="1736"/>
      <c r="G56" s="1737"/>
      <c r="H56" s="1736"/>
      <c r="I56" s="1737"/>
      <c r="J56" s="1736"/>
      <c r="K56" s="1737"/>
      <c r="L56" s="1736"/>
      <c r="M56" s="1737"/>
      <c r="N56" s="1736"/>
      <c r="O56" s="1737"/>
      <c r="P56" s="1736"/>
      <c r="Q56" s="1737"/>
      <c r="R56" s="1736"/>
      <c r="S56" s="1737"/>
      <c r="T56" s="1736"/>
      <c r="U56" s="1737"/>
      <c r="V56" s="1736"/>
      <c r="W56" s="1737"/>
      <c r="X56" s="1736"/>
      <c r="Y56" s="1737"/>
      <c r="Z56" s="1736"/>
      <c r="AA56" s="1737"/>
      <c r="AB56" s="401" t="e">
        <f>#REF!</f>
        <v>#REF!</v>
      </c>
      <c r="AC56" s="1" t="e">
        <f>#REF!</f>
        <v>#REF!</v>
      </c>
      <c r="AD56" s="1" t="e">
        <f>#REF!</f>
        <v>#REF!</v>
      </c>
      <c r="AE56" s="1" t="e">
        <f>#REF!</f>
        <v>#REF!</v>
      </c>
      <c r="AF56" s="1" t="e">
        <f>#REF!</f>
        <v>#REF!</v>
      </c>
      <c r="AG56" s="270" t="e">
        <f>#REF!</f>
        <v>#REF!</v>
      </c>
    </row>
    <row r="57" spans="1:49" ht="25.5" customHeight="1">
      <c r="A57" s="269" t="e">
        <f>#REF!</f>
        <v>#REF!</v>
      </c>
      <c r="B57" s="327" t="e">
        <f>#REF!</f>
        <v>#REF!</v>
      </c>
      <c r="C57" s="328" t="e">
        <f>#REF!</f>
        <v>#REF!</v>
      </c>
      <c r="D57" s="1738"/>
      <c r="E57" s="1739"/>
      <c r="F57" s="1738"/>
      <c r="G57" s="1739"/>
      <c r="H57" s="1738"/>
      <c r="I57" s="1739"/>
      <c r="J57" s="1738"/>
      <c r="K57" s="1739"/>
      <c r="L57" s="1738"/>
      <c r="M57" s="1739"/>
      <c r="N57" s="1738"/>
      <c r="O57" s="1739"/>
      <c r="P57" s="1738"/>
      <c r="Q57" s="1739"/>
      <c r="R57" s="1738"/>
      <c r="S57" s="1739"/>
      <c r="T57" s="1738"/>
      <c r="U57" s="1739"/>
      <c r="V57" s="1738"/>
      <c r="W57" s="1739"/>
      <c r="X57" s="1738"/>
      <c r="Y57" s="1739"/>
      <c r="Z57" s="1738"/>
      <c r="AA57" s="1739"/>
      <c r="AB57" s="401" t="e">
        <f>#REF!</f>
        <v>#REF!</v>
      </c>
      <c r="AC57" s="1" t="e">
        <f>#REF!</f>
        <v>#REF!</v>
      </c>
      <c r="AD57" s="1" t="e">
        <f>#REF!</f>
        <v>#REF!</v>
      </c>
      <c r="AE57" s="1" t="e">
        <f>#REF!</f>
        <v>#REF!</v>
      </c>
      <c r="AF57" s="1" t="e">
        <f>#REF!</f>
        <v>#REF!</v>
      </c>
      <c r="AG57" s="270" t="e">
        <f>#REF!</f>
        <v>#REF!</v>
      </c>
    </row>
    <row r="58" spans="1:49" ht="25.5" customHeight="1" thickBot="1">
      <c r="A58" s="242" t="e">
        <f>#REF!</f>
        <v>#REF!</v>
      </c>
      <c r="B58" s="340" t="e">
        <f>#REF!</f>
        <v>#REF!</v>
      </c>
      <c r="C58" s="340" t="e">
        <f>#REF!</f>
        <v>#REF!</v>
      </c>
      <c r="D58" s="340" t="e">
        <f>#REF!</f>
        <v>#REF!</v>
      </c>
      <c r="E58" s="340" t="e">
        <f>#REF!</f>
        <v>#REF!</v>
      </c>
      <c r="F58" s="340" t="e">
        <f>#REF!</f>
        <v>#REF!</v>
      </c>
      <c r="G58" s="340" t="e">
        <f>#REF!</f>
        <v>#REF!</v>
      </c>
      <c r="H58" s="340" t="e">
        <f>#REF!</f>
        <v>#REF!</v>
      </c>
      <c r="I58" s="340" t="e">
        <f>#REF!</f>
        <v>#REF!</v>
      </c>
      <c r="J58" s="340" t="e">
        <f>#REF!</f>
        <v>#REF!</v>
      </c>
      <c r="K58" s="340" t="e">
        <f>#REF!</f>
        <v>#REF!</v>
      </c>
      <c r="L58" s="340" t="e">
        <f>#REF!</f>
        <v>#REF!</v>
      </c>
      <c r="M58" s="340" t="e">
        <f>#REF!</f>
        <v>#REF!</v>
      </c>
      <c r="N58" s="340" t="e">
        <f>#REF!</f>
        <v>#REF!</v>
      </c>
      <c r="O58" s="340" t="e">
        <f>#REF!</f>
        <v>#REF!</v>
      </c>
      <c r="P58" s="243" t="e">
        <f>#REF!</f>
        <v>#REF!</v>
      </c>
      <c r="Q58" s="243" t="e">
        <f>#REF!</f>
        <v>#REF!</v>
      </c>
      <c r="R58" s="243" t="e">
        <f>#REF!</f>
        <v>#REF!</v>
      </c>
      <c r="S58" s="243" t="e">
        <f>#REF!</f>
        <v>#REF!</v>
      </c>
      <c r="T58" s="339" t="e">
        <f>#REF!</f>
        <v>#REF!</v>
      </c>
      <c r="U58" s="339" t="e">
        <f>#REF!</f>
        <v>#REF!</v>
      </c>
      <c r="V58" s="339" t="e">
        <f>#REF!</f>
        <v>#REF!</v>
      </c>
      <c r="W58" s="339" t="e">
        <f>#REF!</f>
        <v>#REF!</v>
      </c>
      <c r="X58" s="339" t="e">
        <f>#REF!</f>
        <v>#REF!</v>
      </c>
      <c r="Y58" s="339" t="e">
        <f>#REF!</f>
        <v>#REF!</v>
      </c>
      <c r="Z58" s="339" t="e">
        <f>#REF!</f>
        <v>#REF!</v>
      </c>
      <c r="AA58" s="339" t="e">
        <f>#REF!</f>
        <v>#REF!</v>
      </c>
      <c r="AB58" s="243" t="e">
        <f>#REF!</f>
        <v>#REF!</v>
      </c>
      <c r="AC58" s="243" t="e">
        <f>#REF!</f>
        <v>#REF!</v>
      </c>
      <c r="AD58" s="243" t="e">
        <f>#REF!</f>
        <v>#REF!</v>
      </c>
      <c r="AE58" s="243" t="e">
        <f>#REF!</f>
        <v>#REF!</v>
      </c>
      <c r="AF58" s="243" t="e">
        <f>#REF!</f>
        <v>#REF!</v>
      </c>
      <c r="AG58" s="338" t="e">
        <f>#REF!</f>
        <v>#REF!</v>
      </c>
    </row>
    <row r="59" spans="1:49" ht="25.5" customHeight="1">
      <c r="A59" s="1337" t="e">
        <f>#REF!</f>
        <v>#REF!</v>
      </c>
      <c r="B59" s="1338"/>
      <c r="C59" s="1338"/>
      <c r="D59" s="1338"/>
      <c r="E59" s="1338"/>
      <c r="F59" s="1338"/>
      <c r="G59" s="1338"/>
      <c r="H59" s="1338"/>
      <c r="I59" s="1338"/>
      <c r="J59" s="1338"/>
      <c r="K59" s="1338"/>
      <c r="L59" s="1338"/>
      <c r="M59" s="1338"/>
      <c r="N59" s="1338"/>
      <c r="O59" s="1338"/>
      <c r="P59" s="1338"/>
      <c r="Q59" s="1338"/>
      <c r="R59" s="1338"/>
      <c r="S59" s="1338"/>
      <c r="T59" s="1338"/>
      <c r="U59" s="1338"/>
      <c r="V59" s="1338"/>
      <c r="W59" s="337" t="e">
        <f>#REF!</f>
        <v>#REF!</v>
      </c>
      <c r="X59" s="337" t="e">
        <f>#REF!</f>
        <v>#REF!</v>
      </c>
      <c r="Y59" s="337" t="e">
        <f>#REF!</f>
        <v>#REF!</v>
      </c>
      <c r="Z59" s="337" t="e">
        <f>#REF!</f>
        <v>#REF!</v>
      </c>
      <c r="AA59" s="337" t="e">
        <f>#REF!</f>
        <v>#REF!</v>
      </c>
      <c r="AB59" s="336" t="e">
        <f>#REF!</f>
        <v>#REF!</v>
      </c>
      <c r="AC59" s="336" t="e">
        <f>#REF!</f>
        <v>#REF!</v>
      </c>
      <c r="AD59" s="336" t="e">
        <f>#REF!</f>
        <v>#REF!</v>
      </c>
      <c r="AE59" s="336" t="e">
        <f>#REF!</f>
        <v>#REF!</v>
      </c>
      <c r="AF59" s="336" t="e">
        <f>#REF!</f>
        <v>#REF!</v>
      </c>
      <c r="AG59" s="285" t="e">
        <f>#REF!</f>
        <v>#REF!</v>
      </c>
    </row>
    <row r="60" spans="1:49" ht="25.5" customHeight="1">
      <c r="A60" s="212" t="e">
        <f>#REF!</f>
        <v>#REF!</v>
      </c>
      <c r="B60" s="886" t="e">
        <f>#REF!</f>
        <v>#REF!</v>
      </c>
      <c r="C60" s="886"/>
      <c r="D60" s="886"/>
      <c r="E60" s="886"/>
      <c r="F60" s="886"/>
      <c r="G60" s="886"/>
      <c r="H60" s="886"/>
      <c r="I60" s="886"/>
      <c r="J60" s="886"/>
      <c r="K60" s="886"/>
      <c r="L60" s="335" t="e">
        <f>#REF!</f>
        <v>#REF!</v>
      </c>
      <c r="M60" s="1712" t="e">
        <f>#REF!</f>
        <v>#REF!</v>
      </c>
      <c r="N60" s="1713"/>
      <c r="O60" s="1713"/>
      <c r="P60" s="1713"/>
      <c r="Q60" s="1713"/>
      <c r="R60" s="1713"/>
      <c r="S60" s="1713"/>
      <c r="T60" s="1713"/>
      <c r="U60" s="1713"/>
      <c r="V60" s="1713"/>
      <c r="W60" s="1713"/>
      <c r="X60" s="1799" t="e">
        <f>#REF!</f>
        <v>#REF!</v>
      </c>
      <c r="Y60" s="1799"/>
      <c r="Z60" s="1799"/>
      <c r="AA60" s="1799"/>
      <c r="AB60" s="1799"/>
      <c r="AC60" s="1799"/>
      <c r="AD60" s="1799"/>
      <c r="AE60" s="1799"/>
      <c r="AF60" s="1799"/>
      <c r="AG60" s="219" t="e">
        <f>#REF!</f>
        <v>#REF!</v>
      </c>
    </row>
    <row r="61" spans="1:49" ht="25.5" customHeight="1">
      <c r="A61" s="212" t="e">
        <f>#REF!</f>
        <v>#REF!</v>
      </c>
      <c r="B61" s="886" t="e">
        <f>#REF!</f>
        <v>#REF!</v>
      </c>
      <c r="C61" s="886"/>
      <c r="D61" s="886"/>
      <c r="E61" s="886"/>
      <c r="F61" s="886"/>
      <c r="G61" s="886"/>
      <c r="H61" s="886"/>
      <c r="I61" s="886"/>
      <c r="J61" s="886"/>
      <c r="K61" s="886"/>
      <c r="L61" s="335" t="e">
        <f>#REF!</f>
        <v>#REF!</v>
      </c>
      <c r="M61" s="1712" t="e">
        <f>#REF!</f>
        <v>#REF!</v>
      </c>
      <c r="N61" s="1713"/>
      <c r="O61" s="1713"/>
      <c r="P61" s="1713"/>
      <c r="Q61" s="1713"/>
      <c r="R61" s="1713"/>
      <c r="S61" s="1713"/>
      <c r="T61" s="1713"/>
      <c r="U61" s="1713"/>
      <c r="V61" s="1713"/>
      <c r="W61" s="1713"/>
      <c r="X61" s="1799" t="e">
        <f>#REF!</f>
        <v>#REF!</v>
      </c>
      <c r="Y61" s="1799"/>
      <c r="Z61" s="1799"/>
      <c r="AA61" s="1799"/>
      <c r="AB61" s="1799"/>
      <c r="AC61" s="1799"/>
      <c r="AD61" s="1799"/>
      <c r="AE61" s="1799"/>
      <c r="AF61" s="1799"/>
      <c r="AG61" s="219" t="e">
        <f>#REF!</f>
        <v>#REF!</v>
      </c>
      <c r="AI61" s="312" t="s">
        <v>295</v>
      </c>
      <c r="AJ61" s="312"/>
      <c r="AK61" s="312"/>
      <c r="AL61" s="312"/>
      <c r="AM61" s="312"/>
      <c r="AN61" s="312"/>
      <c r="AO61" s="312"/>
      <c r="AP61" s="312"/>
      <c r="AQ61" s="312"/>
      <c r="AR61" s="312"/>
      <c r="AS61" s="312"/>
      <c r="AT61" s="312" t="e">
        <f>IF(M61=#REF!,"OK","NG")</f>
        <v>#REF!</v>
      </c>
    </row>
    <row r="62" spans="1:49" ht="25.5" customHeight="1">
      <c r="A62" s="331" t="e">
        <f>#REF!</f>
        <v>#REF!</v>
      </c>
      <c r="B62" s="1760" t="e">
        <f>#REF!</f>
        <v>#REF!</v>
      </c>
      <c r="C62" s="1760"/>
      <c r="D62" s="1760"/>
      <c r="E62" s="1760"/>
      <c r="F62" s="1760"/>
      <c r="G62" s="1760"/>
      <c r="H62" s="1760"/>
      <c r="I62" s="1760"/>
      <c r="J62" s="1760"/>
      <c r="K62" s="1760"/>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c r="AK62" s="312"/>
      <c r="AL62" s="312"/>
      <c r="AM62" s="312"/>
      <c r="AN62" s="312"/>
      <c r="AO62" s="312"/>
      <c r="AP62" s="312"/>
      <c r="AQ62" s="312"/>
      <c r="AR62" s="312"/>
      <c r="AS62" s="312"/>
      <c r="AT62" s="312"/>
      <c r="AU62" s="312"/>
      <c r="AV62" s="312"/>
      <c r="AW62" s="312"/>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412"/>
      <c r="AI63" s="312"/>
      <c r="AJ63" s="312"/>
      <c r="AK63" s="312"/>
      <c r="AL63" s="312"/>
      <c r="AM63" s="312"/>
      <c r="AN63" s="312"/>
      <c r="AO63" s="312"/>
      <c r="AP63" s="312"/>
      <c r="AQ63" s="312"/>
      <c r="AR63" s="312"/>
      <c r="AS63" s="312"/>
      <c r="AT63" s="312"/>
      <c r="AU63" s="312"/>
      <c r="AV63" s="312"/>
      <c r="AW63" s="312"/>
    </row>
    <row r="64" spans="1:49" ht="25.5" customHeight="1">
      <c r="A64" s="850" t="e">
        <f>#REF!</f>
        <v>#REF!</v>
      </c>
      <c r="B64" s="851"/>
      <c r="C64" s="851"/>
      <c r="D64" s="851"/>
      <c r="E64" s="851"/>
      <c r="F64" s="851"/>
      <c r="G64" s="851"/>
      <c r="H64" s="851"/>
      <c r="I64" s="852"/>
      <c r="J64" s="1057" t="e">
        <f>#REF!</f>
        <v>#REF!</v>
      </c>
      <c r="K64" s="851"/>
      <c r="L64" s="851"/>
      <c r="M64" s="851"/>
      <c r="N64" s="851"/>
      <c r="O64" s="851"/>
      <c r="P64" s="851"/>
      <c r="Q64" s="851"/>
      <c r="R64" s="852"/>
      <c r="S64" s="1057" t="e">
        <f>#REF!</f>
        <v>#REF!</v>
      </c>
      <c r="T64" s="851"/>
      <c r="U64" s="851"/>
      <c r="V64" s="851"/>
      <c r="W64" s="851"/>
      <c r="X64" s="851"/>
      <c r="Y64" s="851"/>
      <c r="Z64" s="851"/>
      <c r="AA64" s="851"/>
      <c r="AB64" s="851"/>
      <c r="AC64" s="851"/>
      <c r="AD64" s="851"/>
      <c r="AE64" s="851"/>
      <c r="AF64" s="851"/>
      <c r="AG64" s="930"/>
      <c r="AI64" s="312"/>
      <c r="AJ64" s="312"/>
      <c r="AK64" s="312"/>
      <c r="AL64" s="312"/>
      <c r="AM64" s="312"/>
      <c r="AN64" s="312"/>
      <c r="AO64" s="312"/>
      <c r="AP64" s="312"/>
      <c r="AQ64" s="312"/>
      <c r="AR64" s="312"/>
      <c r="AS64" s="312"/>
      <c r="AT64" s="312"/>
      <c r="AU64" s="312"/>
      <c r="AV64" s="312"/>
      <c r="AW64" s="312"/>
    </row>
    <row r="65" spans="1:36" ht="25.5" customHeight="1">
      <c r="A65" s="212" t="e">
        <f>#REF!</f>
        <v>#REF!</v>
      </c>
      <c r="B65" s="814" t="e">
        <f>#REF!</f>
        <v>#REF!</v>
      </c>
      <c r="C65" s="814"/>
      <c r="D65" s="814"/>
      <c r="E65" s="814"/>
      <c r="F65" s="814"/>
      <c r="G65" s="814"/>
      <c r="H65" s="814"/>
      <c r="I65" s="213" t="e">
        <f>#REF!</f>
        <v>#REF!</v>
      </c>
      <c r="J65" s="1749" t="e">
        <f>#REF!</f>
        <v>#REF!</v>
      </c>
      <c r="K65" s="1750"/>
      <c r="L65" s="1750"/>
      <c r="M65" s="1750"/>
      <c r="N65" s="1750"/>
      <c r="O65" s="1750"/>
      <c r="P65" s="1750"/>
      <c r="Q65" s="1750"/>
      <c r="R65" s="1751"/>
      <c r="S65" s="1752" t="e">
        <f>#REF!</f>
        <v>#REF!</v>
      </c>
      <c r="T65" s="1753"/>
      <c r="U65" s="1753"/>
      <c r="V65" s="1753"/>
      <c r="W65" s="1753"/>
      <c r="X65" s="1753"/>
      <c r="Y65" s="1753"/>
      <c r="Z65" s="1753"/>
      <c r="AA65" s="1753"/>
      <c r="AB65" s="1753"/>
      <c r="AC65" s="1753"/>
      <c r="AD65" s="1753"/>
      <c r="AE65" s="1753"/>
      <c r="AF65" s="1753"/>
      <c r="AG65" s="1754"/>
    </row>
    <row r="66" spans="1:36" ht="25.5" customHeight="1">
      <c r="A66" s="212" t="e">
        <f>#REF!</f>
        <v>#REF!</v>
      </c>
      <c r="B66" s="814" t="e">
        <f>#REF!</f>
        <v>#REF!</v>
      </c>
      <c r="C66" s="814"/>
      <c r="D66" s="814"/>
      <c r="E66" s="814"/>
      <c r="F66" s="814"/>
      <c r="G66" s="814"/>
      <c r="H66" s="814"/>
      <c r="I66" s="213" t="e">
        <f>#REF!</f>
        <v>#REF!</v>
      </c>
      <c r="J66" s="1749" t="e">
        <f>#REF!</f>
        <v>#REF!</v>
      </c>
      <c r="K66" s="1750"/>
      <c r="L66" s="1750"/>
      <c r="M66" s="1750"/>
      <c r="N66" s="1750"/>
      <c r="O66" s="1750"/>
      <c r="P66" s="1750"/>
      <c r="Q66" s="1750"/>
      <c r="R66" s="1751"/>
      <c r="S66" s="1752" t="e">
        <f>#REF!</f>
        <v>#REF!</v>
      </c>
      <c r="T66" s="1753"/>
      <c r="U66" s="1753"/>
      <c r="V66" s="1753"/>
      <c r="W66" s="1753"/>
      <c r="X66" s="1753"/>
      <c r="Y66" s="1753"/>
      <c r="Z66" s="1753"/>
      <c r="AA66" s="1753"/>
      <c r="AB66" s="1753"/>
      <c r="AC66" s="1753"/>
      <c r="AD66" s="1753"/>
      <c r="AE66" s="1753"/>
      <c r="AF66" s="1753"/>
      <c r="AG66" s="1754"/>
    </row>
    <row r="67" spans="1:36" ht="25.5" customHeight="1">
      <c r="A67" s="212" t="e">
        <f>#REF!</f>
        <v>#REF!</v>
      </c>
      <c r="B67" s="814" t="e">
        <f>#REF!</f>
        <v>#REF!</v>
      </c>
      <c r="C67" s="814"/>
      <c r="D67" s="814"/>
      <c r="E67" s="814"/>
      <c r="F67" s="814"/>
      <c r="G67" s="814"/>
      <c r="H67" s="814"/>
      <c r="I67" s="213" t="e">
        <f>#REF!</f>
        <v>#REF!</v>
      </c>
      <c r="J67" s="1755" t="e">
        <f>#REF!</f>
        <v>#REF!</v>
      </c>
      <c r="K67" s="1756"/>
      <c r="L67" s="1756"/>
      <c r="M67" s="1756"/>
      <c r="N67" s="1756"/>
      <c r="O67" s="1756"/>
      <c r="P67" s="1756"/>
      <c r="Q67" s="1756"/>
      <c r="R67" s="1757"/>
      <c r="S67" s="1752" t="e">
        <f>#REF!</f>
        <v>#REF!</v>
      </c>
      <c r="T67" s="1753"/>
      <c r="U67" s="1753"/>
      <c r="V67" s="1753"/>
      <c r="W67" s="1753"/>
      <c r="X67" s="1753"/>
      <c r="Y67" s="1753"/>
      <c r="Z67" s="1753"/>
      <c r="AA67" s="1753"/>
      <c r="AB67" s="1753"/>
      <c r="AC67" s="1753"/>
      <c r="AD67" s="1753"/>
      <c r="AE67" s="1753"/>
      <c r="AF67" s="1753"/>
      <c r="AG67" s="1754"/>
    </row>
    <row r="68" spans="1:36" ht="25.5" customHeight="1">
      <c r="A68" s="212" t="e">
        <f>#REF!</f>
        <v>#REF!</v>
      </c>
      <c r="B68" s="814" t="e">
        <f>#REF!</f>
        <v>#REF!</v>
      </c>
      <c r="C68" s="814"/>
      <c r="D68" s="814"/>
      <c r="E68" s="814"/>
      <c r="F68" s="814"/>
      <c r="G68" s="814"/>
      <c r="H68" s="814"/>
      <c r="I68" s="213" t="e">
        <f>#REF!</f>
        <v>#REF!</v>
      </c>
      <c r="J68" s="1749" t="e">
        <f>#REF!</f>
        <v>#REF!</v>
      </c>
      <c r="K68" s="1750"/>
      <c r="L68" s="1750"/>
      <c r="M68" s="1750"/>
      <c r="N68" s="1750"/>
      <c r="O68" s="1750"/>
      <c r="P68" s="1750"/>
      <c r="Q68" s="1750"/>
      <c r="R68" s="1751"/>
      <c r="S68" s="1752" t="e">
        <f>#REF!</f>
        <v>#REF!</v>
      </c>
      <c r="T68" s="1753"/>
      <c r="U68" s="1753"/>
      <c r="V68" s="1753"/>
      <c r="W68" s="1753"/>
      <c r="X68" s="1753"/>
      <c r="Y68" s="1753"/>
      <c r="Z68" s="1753"/>
      <c r="AA68" s="1753"/>
      <c r="AB68" s="1753"/>
      <c r="AC68" s="1753"/>
      <c r="AD68" s="1753"/>
      <c r="AE68" s="1753"/>
      <c r="AF68" s="1753"/>
      <c r="AG68" s="1754"/>
    </row>
    <row r="69" spans="1:36" ht="25.5" customHeight="1">
      <c r="A69" s="212" t="e">
        <f>#REF!</f>
        <v>#REF!</v>
      </c>
      <c r="B69" s="814" t="e">
        <f>#REF!</f>
        <v>#REF!</v>
      </c>
      <c r="C69" s="814"/>
      <c r="D69" s="814"/>
      <c r="E69" s="814"/>
      <c r="F69" s="814"/>
      <c r="G69" s="814"/>
      <c r="H69" s="814"/>
      <c r="I69" s="213" t="e">
        <f>#REF!</f>
        <v>#REF!</v>
      </c>
      <c r="J69" s="1755" t="e">
        <f>#REF!</f>
        <v>#REF!</v>
      </c>
      <c r="K69" s="1756"/>
      <c r="L69" s="1756"/>
      <c r="M69" s="1756"/>
      <c r="N69" s="1756"/>
      <c r="O69" s="1756"/>
      <c r="P69" s="1756"/>
      <c r="Q69" s="1756"/>
      <c r="R69" s="1757"/>
      <c r="S69" s="1752" t="e">
        <f>#REF!</f>
        <v>#REF!</v>
      </c>
      <c r="T69" s="1753"/>
      <c r="U69" s="1753"/>
      <c r="V69" s="1753"/>
      <c r="W69" s="1753"/>
      <c r="X69" s="1753"/>
      <c r="Y69" s="1753"/>
      <c r="Z69" s="1753"/>
      <c r="AA69" s="1753"/>
      <c r="AB69" s="1753"/>
      <c r="AC69" s="1753"/>
      <c r="AD69" s="1753"/>
      <c r="AE69" s="1753"/>
      <c r="AF69" s="1753"/>
      <c r="AG69" s="1754"/>
      <c r="AJ69" s="325"/>
    </row>
    <row r="70" spans="1:36" ht="25.5" customHeight="1" thickBot="1">
      <c r="A70" s="938" t="e">
        <f>#REF!</f>
        <v>#REF!</v>
      </c>
      <c r="B70" s="939"/>
      <c r="C70" s="939"/>
      <c r="D70" s="939"/>
      <c r="E70" s="939"/>
      <c r="F70" s="939"/>
      <c r="G70" s="939"/>
      <c r="H70" s="939"/>
      <c r="I70" s="940"/>
      <c r="J70" s="1761" t="e">
        <f>#REF!</f>
        <v>#REF!</v>
      </c>
      <c r="K70" s="1762"/>
      <c r="L70" s="1762"/>
      <c r="M70" s="1762"/>
      <c r="N70" s="1762"/>
      <c r="O70" s="1762"/>
      <c r="P70" s="1762"/>
      <c r="Q70" s="1762"/>
      <c r="R70" s="1763"/>
      <c r="S70" s="1764" t="e">
        <f>#REF!</f>
        <v>#REF!</v>
      </c>
      <c r="T70" s="1765"/>
      <c r="U70" s="1765"/>
      <c r="V70" s="1765"/>
      <c r="W70" s="1765"/>
      <c r="X70" s="1765"/>
      <c r="Y70" s="1765"/>
      <c r="Z70" s="1765"/>
      <c r="AA70" s="1765"/>
      <c r="AB70" s="1765"/>
      <c r="AC70" s="1765"/>
      <c r="AD70" s="1765"/>
      <c r="AE70" s="1765"/>
      <c r="AF70" s="1765"/>
      <c r="AG70" s="1766"/>
      <c r="AJ70" s="325"/>
    </row>
    <row r="71" spans="1:36" s="27"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344" t="e">
        <f>#REF!</f>
        <v>#REF!</v>
      </c>
    </row>
    <row r="72" spans="1:36" s="27"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412"/>
    </row>
    <row r="73" spans="1:36" s="27" customFormat="1" ht="19.5" customHeight="1">
      <c r="A73" s="931" t="e">
        <f>#REF!</f>
        <v>#REF!</v>
      </c>
      <c r="B73" s="932"/>
      <c r="C73" s="932"/>
      <c r="D73" s="932"/>
      <c r="E73" s="932"/>
      <c r="F73" s="1057" t="e">
        <f>#REF!</f>
        <v>#REF!</v>
      </c>
      <c r="G73" s="851"/>
      <c r="H73" s="851"/>
      <c r="I73" s="851"/>
      <c r="J73" s="852"/>
      <c r="K73" s="932" t="e">
        <f>#REF!</f>
        <v>#REF!</v>
      </c>
      <c r="L73" s="932"/>
      <c r="M73" s="932"/>
      <c r="N73" s="932"/>
      <c r="O73" s="932"/>
      <c r="P73" s="932"/>
      <c r="Q73" s="932"/>
      <c r="R73" s="932" t="e">
        <f>#REF!</f>
        <v>#REF!</v>
      </c>
      <c r="S73" s="932"/>
      <c r="T73" s="932"/>
      <c r="U73" s="932"/>
      <c r="V73" s="932"/>
      <c r="W73" s="932"/>
      <c r="X73" s="932"/>
      <c r="Y73" s="932" t="e">
        <f>#REF!</f>
        <v>#REF!</v>
      </c>
      <c r="Z73" s="932"/>
      <c r="AA73" s="932"/>
      <c r="AB73" s="932"/>
      <c r="AC73" s="932"/>
      <c r="AD73" s="932"/>
      <c r="AE73" s="932"/>
      <c r="AF73" s="932"/>
      <c r="AG73" s="1029"/>
    </row>
    <row r="74" spans="1:36" s="27" customFormat="1" ht="19.5" customHeight="1">
      <c r="A74" s="1800" t="e">
        <f>#REF!</f>
        <v>#REF!</v>
      </c>
      <c r="B74" s="1801"/>
      <c r="C74" s="1801"/>
      <c r="D74" s="1801"/>
      <c r="E74" s="1801"/>
      <c r="F74" s="1770" t="e">
        <f>#REF!</f>
        <v>#REF!</v>
      </c>
      <c r="G74" s="1768"/>
      <c r="H74" s="1768"/>
      <c r="I74" s="1768"/>
      <c r="J74" s="1769"/>
      <c r="K74" s="1802" t="e">
        <f>#REF!</f>
        <v>#REF!</v>
      </c>
      <c r="L74" s="1802"/>
      <c r="M74" s="1802"/>
      <c r="N74" s="1802"/>
      <c r="O74" s="1802"/>
      <c r="P74" s="1802"/>
      <c r="Q74" s="1802"/>
      <c r="R74" s="1802" t="e">
        <f>#REF!</f>
        <v>#REF!</v>
      </c>
      <c r="S74" s="1802"/>
      <c r="T74" s="1802"/>
      <c r="U74" s="1802"/>
      <c r="V74" s="1802"/>
      <c r="W74" s="1802"/>
      <c r="X74" s="1802"/>
      <c r="Y74" s="1752" t="e">
        <f>#REF!</f>
        <v>#REF!</v>
      </c>
      <c r="Z74" s="1753"/>
      <c r="AA74" s="1753"/>
      <c r="AB74" s="1753"/>
      <c r="AC74" s="1753"/>
      <c r="AD74" s="1753"/>
      <c r="AE74" s="1753"/>
      <c r="AF74" s="1753"/>
      <c r="AG74" s="1754"/>
    </row>
    <row r="75" spans="1:36" s="27" customFormat="1" ht="19.5" customHeight="1">
      <c r="A75" s="1800" t="e">
        <f>#REF!</f>
        <v>#REF!</v>
      </c>
      <c r="B75" s="1801"/>
      <c r="C75" s="1801"/>
      <c r="D75" s="1801"/>
      <c r="E75" s="1801"/>
      <c r="F75" s="1770" t="e">
        <f>#REF!</f>
        <v>#REF!</v>
      </c>
      <c r="G75" s="1768"/>
      <c r="H75" s="1768"/>
      <c r="I75" s="1768"/>
      <c r="J75" s="1769"/>
      <c r="K75" s="1802" t="e">
        <f>#REF!</f>
        <v>#REF!</v>
      </c>
      <c r="L75" s="1802"/>
      <c r="M75" s="1802"/>
      <c r="N75" s="1802"/>
      <c r="O75" s="1802"/>
      <c r="P75" s="1802"/>
      <c r="Q75" s="1802"/>
      <c r="R75" s="1802" t="e">
        <f>#REF!</f>
        <v>#REF!</v>
      </c>
      <c r="S75" s="1802"/>
      <c r="T75" s="1802"/>
      <c r="U75" s="1802"/>
      <c r="V75" s="1802"/>
      <c r="W75" s="1802"/>
      <c r="X75" s="1802"/>
      <c r="Y75" s="1803" t="e">
        <f>#REF!</f>
        <v>#REF!</v>
      </c>
      <c r="Z75" s="1803"/>
      <c r="AA75" s="1803"/>
      <c r="AB75" s="1803"/>
      <c r="AC75" s="1803"/>
      <c r="AD75" s="1803"/>
      <c r="AE75" s="1803"/>
      <c r="AF75" s="1803"/>
      <c r="AG75" s="1804"/>
    </row>
    <row r="76" spans="1:36" s="27" customFormat="1" ht="19.5" customHeight="1">
      <c r="A76" s="1800" t="e">
        <f>#REF!</f>
        <v>#REF!</v>
      </c>
      <c r="B76" s="1801"/>
      <c r="C76" s="1801"/>
      <c r="D76" s="1801"/>
      <c r="E76" s="1801"/>
      <c r="F76" s="1770" t="e">
        <f>#REF!</f>
        <v>#REF!</v>
      </c>
      <c r="G76" s="1768"/>
      <c r="H76" s="1768"/>
      <c r="I76" s="1768"/>
      <c r="J76" s="1769"/>
      <c r="K76" s="1802" t="e">
        <f>#REF!</f>
        <v>#REF!</v>
      </c>
      <c r="L76" s="1802"/>
      <c r="M76" s="1802"/>
      <c r="N76" s="1802"/>
      <c r="O76" s="1802"/>
      <c r="P76" s="1802"/>
      <c r="Q76" s="1802"/>
      <c r="R76" s="1802" t="e">
        <f>#REF!</f>
        <v>#REF!</v>
      </c>
      <c r="S76" s="1802"/>
      <c r="T76" s="1802"/>
      <c r="U76" s="1802"/>
      <c r="V76" s="1802"/>
      <c r="W76" s="1802"/>
      <c r="X76" s="1802"/>
      <c r="Y76" s="1803" t="e">
        <f>#REF!</f>
        <v>#REF!</v>
      </c>
      <c r="Z76" s="1803"/>
      <c r="AA76" s="1803"/>
      <c r="AB76" s="1803"/>
      <c r="AC76" s="1803"/>
      <c r="AD76" s="1803"/>
      <c r="AE76" s="1803"/>
      <c r="AF76" s="1803"/>
      <c r="AG76" s="1804"/>
    </row>
    <row r="77" spans="1:36" s="27" customFormat="1" ht="19.5" customHeight="1">
      <c r="A77" s="1800" t="e">
        <f>#REF!</f>
        <v>#REF!</v>
      </c>
      <c r="B77" s="1801"/>
      <c r="C77" s="1801"/>
      <c r="D77" s="1801"/>
      <c r="E77" s="1801"/>
      <c r="F77" s="1770" t="e">
        <f>#REF!</f>
        <v>#REF!</v>
      </c>
      <c r="G77" s="1768"/>
      <c r="H77" s="1768"/>
      <c r="I77" s="1768"/>
      <c r="J77" s="1769"/>
      <c r="K77" s="1802" t="e">
        <f>#REF!</f>
        <v>#REF!</v>
      </c>
      <c r="L77" s="1802"/>
      <c r="M77" s="1802"/>
      <c r="N77" s="1802"/>
      <c r="O77" s="1802"/>
      <c r="P77" s="1802"/>
      <c r="Q77" s="1802"/>
      <c r="R77" s="1802" t="e">
        <f>#REF!</f>
        <v>#REF!</v>
      </c>
      <c r="S77" s="1802"/>
      <c r="T77" s="1802"/>
      <c r="U77" s="1802"/>
      <c r="V77" s="1802"/>
      <c r="W77" s="1802"/>
      <c r="X77" s="1802"/>
      <c r="Y77" s="1803" t="e">
        <f>#REF!</f>
        <v>#REF!</v>
      </c>
      <c r="Z77" s="1803"/>
      <c r="AA77" s="1803"/>
      <c r="AB77" s="1803"/>
      <c r="AC77" s="1803"/>
      <c r="AD77" s="1803"/>
      <c r="AE77" s="1803"/>
      <c r="AF77" s="1803"/>
      <c r="AG77" s="1804"/>
    </row>
    <row r="78" spans="1:36" ht="25.5" customHeight="1" thickBot="1">
      <c r="A78" s="938" t="e">
        <f>#REF!</f>
        <v>#REF!</v>
      </c>
      <c r="B78" s="939"/>
      <c r="C78" s="939"/>
      <c r="D78" s="939"/>
      <c r="E78" s="939"/>
      <c r="F78" s="939"/>
      <c r="G78" s="939"/>
      <c r="H78" s="939"/>
      <c r="I78" s="939"/>
      <c r="J78" s="940"/>
      <c r="K78" s="1805" t="e">
        <f>#REF!</f>
        <v>#REF!</v>
      </c>
      <c r="L78" s="1805"/>
      <c r="M78" s="1805"/>
      <c r="N78" s="1805"/>
      <c r="O78" s="1805"/>
      <c r="P78" s="1805"/>
      <c r="Q78" s="1805"/>
      <c r="R78" s="1805" t="e">
        <f>#REF!</f>
        <v>#REF!</v>
      </c>
      <c r="S78" s="1805"/>
      <c r="T78" s="1805"/>
      <c r="U78" s="1805"/>
      <c r="V78" s="1805"/>
      <c r="W78" s="1805"/>
      <c r="X78" s="1805"/>
      <c r="Y78" s="998" t="e">
        <f>#REF!</f>
        <v>#REF!</v>
      </c>
      <c r="Z78" s="998"/>
      <c r="AA78" s="998"/>
      <c r="AB78" s="998"/>
      <c r="AC78" s="998"/>
      <c r="AD78" s="998"/>
      <c r="AE78" s="998"/>
      <c r="AF78" s="998"/>
      <c r="AG78" s="999"/>
    </row>
    <row r="79" spans="1:36" ht="25.5" customHeight="1">
      <c r="A79" s="1337" t="e">
        <f>#REF!</f>
        <v>#REF!</v>
      </c>
      <c r="B79" s="1338"/>
      <c r="C79" s="1338"/>
      <c r="D79" s="1338"/>
      <c r="E79" s="1338"/>
      <c r="F79" s="1338"/>
      <c r="G79" s="1338"/>
      <c r="H79" s="1338"/>
      <c r="I79" s="1338"/>
      <c r="J79" s="1338"/>
      <c r="K79" s="1338"/>
      <c r="L79" s="1338"/>
      <c r="M79" s="1338"/>
      <c r="N79" s="1338"/>
      <c r="O79" s="1338"/>
      <c r="P79" s="1338"/>
      <c r="Q79" s="1338"/>
      <c r="R79" s="1338"/>
      <c r="S79" s="1338"/>
      <c r="T79" s="1338"/>
      <c r="U79" s="1338"/>
      <c r="V79" s="1338"/>
      <c r="W79" s="275" t="e">
        <f>#REF!</f>
        <v>#REF!</v>
      </c>
      <c r="X79" s="275" t="e">
        <f>#REF!</f>
        <v>#REF!</v>
      </c>
      <c r="Y79" s="275" t="e">
        <f>#REF!</f>
        <v>#REF!</v>
      </c>
      <c r="Z79" s="275" t="e">
        <f>#REF!</f>
        <v>#REF!</v>
      </c>
      <c r="AA79" s="275" t="e">
        <f>#REF!</f>
        <v>#REF!</v>
      </c>
      <c r="AB79" s="275" t="e">
        <f>#REF!</f>
        <v>#REF!</v>
      </c>
      <c r="AC79" s="275" t="e">
        <f>#REF!</f>
        <v>#REF!</v>
      </c>
      <c r="AD79" s="275" t="e">
        <f>#REF!</f>
        <v>#REF!</v>
      </c>
      <c r="AE79" s="275" t="e">
        <f>#REF!</f>
        <v>#REF!</v>
      </c>
      <c r="AF79" s="275" t="e">
        <f>#REF!</f>
        <v>#REF!</v>
      </c>
      <c r="AG79" s="314" t="e">
        <f>#REF!</f>
        <v>#REF!</v>
      </c>
    </row>
    <row r="80" spans="1:36" ht="25.5" customHeight="1">
      <c r="A80" s="1692" t="e">
        <f>#REF!</f>
        <v>#REF!</v>
      </c>
      <c r="B80" s="1693"/>
      <c r="C80" s="1693"/>
      <c r="D80" s="1693"/>
      <c r="E80" s="1693"/>
      <c r="F80" s="1693"/>
      <c r="G80" s="1693"/>
      <c r="H80" s="1693"/>
      <c r="I80" s="1693"/>
      <c r="J80" s="1693"/>
      <c r="K80" s="1693"/>
      <c r="L80" s="1693"/>
      <c r="M80" s="1693"/>
      <c r="N80" s="1693"/>
      <c r="O80" s="1693"/>
      <c r="P80" s="1693"/>
      <c r="Q80" s="1693"/>
      <c r="R80" s="1693"/>
      <c r="S80" s="1693"/>
      <c r="T80" s="1693"/>
      <c r="U80" s="1693"/>
      <c r="V80" s="1693"/>
      <c r="W80" s="1693"/>
      <c r="X80" s="1693"/>
      <c r="Y80" s="1693"/>
      <c r="Z80" s="1693"/>
      <c r="AA80" s="1693"/>
      <c r="AB80" s="1693"/>
      <c r="AC80" s="1693"/>
      <c r="AD80" s="1693"/>
      <c r="AE80" s="1693"/>
      <c r="AF80" s="1693"/>
      <c r="AG80" s="1694"/>
    </row>
    <row r="81" spans="1:33" ht="25.5" customHeight="1">
      <c r="A81" s="1692"/>
      <c r="B81" s="1693"/>
      <c r="C81" s="1693"/>
      <c r="D81" s="1693"/>
      <c r="E81" s="1693"/>
      <c r="F81" s="1693"/>
      <c r="G81" s="1693"/>
      <c r="H81" s="1693"/>
      <c r="I81" s="1693"/>
      <c r="J81" s="1693"/>
      <c r="K81" s="1693"/>
      <c r="L81" s="1693"/>
      <c r="M81" s="1693"/>
      <c r="N81" s="1693"/>
      <c r="O81" s="1693"/>
      <c r="P81" s="1693"/>
      <c r="Q81" s="1693"/>
      <c r="R81" s="1693"/>
      <c r="S81" s="1693"/>
      <c r="T81" s="1693"/>
      <c r="U81" s="1693"/>
      <c r="V81" s="1693"/>
      <c r="W81" s="1693"/>
      <c r="X81" s="1693"/>
      <c r="Y81" s="1693"/>
      <c r="Z81" s="1693"/>
      <c r="AA81" s="1693"/>
      <c r="AB81" s="1693"/>
      <c r="AC81" s="1693"/>
      <c r="AD81" s="1693"/>
      <c r="AE81" s="1693"/>
      <c r="AF81" s="1693"/>
      <c r="AG81" s="1694"/>
    </row>
    <row r="82" spans="1:33" ht="25.5" customHeight="1">
      <c r="A82" s="1692"/>
      <c r="B82" s="1693"/>
      <c r="C82" s="1693"/>
      <c r="D82" s="1693"/>
      <c r="E82" s="1693"/>
      <c r="F82" s="1693"/>
      <c r="G82" s="1693"/>
      <c r="H82" s="1693"/>
      <c r="I82" s="1693"/>
      <c r="J82" s="1693"/>
      <c r="K82" s="1693"/>
      <c r="L82" s="1693"/>
      <c r="M82" s="1693"/>
      <c r="N82" s="1693"/>
      <c r="O82" s="1693"/>
      <c r="P82" s="1693"/>
      <c r="Q82" s="1693"/>
      <c r="R82" s="1693"/>
      <c r="S82" s="1693"/>
      <c r="T82" s="1693"/>
      <c r="U82" s="1693"/>
      <c r="V82" s="1693"/>
      <c r="W82" s="1693"/>
      <c r="X82" s="1693"/>
      <c r="Y82" s="1693"/>
      <c r="Z82" s="1693"/>
      <c r="AA82" s="1693"/>
      <c r="AB82" s="1693"/>
      <c r="AC82" s="1693"/>
      <c r="AD82" s="1693"/>
      <c r="AE82" s="1693"/>
      <c r="AF82" s="1693"/>
      <c r="AG82" s="1694"/>
    </row>
    <row r="83" spans="1:33" ht="25.5" customHeight="1">
      <c r="A83" s="1692"/>
      <c r="B83" s="1693"/>
      <c r="C83" s="1693"/>
      <c r="D83" s="1693"/>
      <c r="E83" s="1693"/>
      <c r="F83" s="1693"/>
      <c r="G83" s="1693"/>
      <c r="H83" s="1693"/>
      <c r="I83" s="1693"/>
      <c r="J83" s="1693"/>
      <c r="K83" s="1693"/>
      <c r="L83" s="1693"/>
      <c r="M83" s="1693"/>
      <c r="N83" s="1693"/>
      <c r="O83" s="1693"/>
      <c r="P83" s="1693"/>
      <c r="Q83" s="1693"/>
      <c r="R83" s="1693"/>
      <c r="S83" s="1693"/>
      <c r="T83" s="1693"/>
      <c r="U83" s="1693"/>
      <c r="V83" s="1693"/>
      <c r="W83" s="1693"/>
      <c r="X83" s="1693"/>
      <c r="Y83" s="1693"/>
      <c r="Z83" s="1693"/>
      <c r="AA83" s="1693"/>
      <c r="AB83" s="1693"/>
      <c r="AC83" s="1693"/>
      <c r="AD83" s="1693"/>
      <c r="AE83" s="1693"/>
      <c r="AF83" s="1693"/>
      <c r="AG83" s="1694"/>
    </row>
    <row r="84" spans="1:33" ht="25.5" customHeight="1" thickBot="1">
      <c r="A84" s="1695"/>
      <c r="B84" s="1696"/>
      <c r="C84" s="1696"/>
      <c r="D84" s="1696"/>
      <c r="E84" s="1696"/>
      <c r="F84" s="1696"/>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7"/>
    </row>
    <row r="85" spans="1:33" ht="25.5" customHeight="1">
      <c r="A85" s="1337" t="e">
        <f>#REF!</f>
        <v>#REF!</v>
      </c>
      <c r="B85" s="1338"/>
      <c r="C85" s="1338"/>
      <c r="D85" s="1338"/>
      <c r="E85" s="1338"/>
      <c r="F85" s="1338"/>
      <c r="G85" s="1338"/>
      <c r="H85" s="1338"/>
      <c r="I85" s="1338"/>
      <c r="J85" s="1338"/>
      <c r="K85" s="1338"/>
      <c r="L85" s="1338"/>
      <c r="M85" s="1338"/>
      <c r="N85" s="1338"/>
      <c r="O85" s="1338"/>
      <c r="P85" s="1338"/>
      <c r="Q85" s="1338"/>
      <c r="R85" s="1338"/>
      <c r="S85" s="1338"/>
      <c r="T85" s="1338"/>
      <c r="U85" s="1338"/>
      <c r="V85" s="1338"/>
      <c r="W85" s="1338"/>
      <c r="X85" s="1338"/>
      <c r="Y85" s="1338"/>
      <c r="Z85" s="1338"/>
      <c r="AA85" s="1338"/>
      <c r="AB85" s="1338"/>
      <c r="AC85" s="1338"/>
      <c r="AD85" s="1338"/>
      <c r="AE85" s="1338"/>
      <c r="AF85" s="1338"/>
      <c r="AG85" s="314" t="e">
        <f>#REF!</f>
        <v>#REF!</v>
      </c>
    </row>
    <row r="86" spans="1:33" ht="25.5" customHeight="1">
      <c r="A86" s="323" t="e">
        <f>#REF!</f>
        <v>#REF!</v>
      </c>
      <c r="B86" s="1342" t="e">
        <f>#REF!</f>
        <v>#REF!</v>
      </c>
      <c r="C86" s="1342"/>
      <c r="D86" s="1342"/>
      <c r="E86" s="1342"/>
      <c r="F86" s="1342"/>
      <c r="G86" s="1342"/>
      <c r="H86" s="1342"/>
      <c r="I86" s="1342"/>
      <c r="J86" s="1342"/>
      <c r="K86" s="1342"/>
      <c r="L86" s="1342"/>
      <c r="M86" s="1342"/>
      <c r="N86" s="1342"/>
      <c r="O86" s="1342"/>
      <c r="P86" s="1342"/>
      <c r="Q86" s="1342"/>
      <c r="R86" s="1342"/>
      <c r="S86" s="1342"/>
      <c r="T86" s="1342"/>
      <c r="U86" s="1342"/>
      <c r="V86" s="1342"/>
      <c r="W86" s="1342"/>
      <c r="X86" s="1342"/>
      <c r="Y86" s="1342"/>
      <c r="Z86" s="1342"/>
      <c r="AA86" s="1342"/>
      <c r="AB86" s="1342"/>
      <c r="AC86" s="1342"/>
      <c r="AD86" s="1342"/>
      <c r="AE86" s="1342"/>
      <c r="AF86" s="1342"/>
      <c r="AG86" s="270" t="e">
        <f>#REF!</f>
        <v>#REF!</v>
      </c>
    </row>
    <row r="87" spans="1:33" ht="25.5" customHeight="1">
      <c r="A87" s="1692" t="e">
        <f>#REF!</f>
        <v>#REF!</v>
      </c>
      <c r="B87" s="1693"/>
      <c r="C87" s="1693"/>
      <c r="D87" s="1693"/>
      <c r="E87" s="1693"/>
      <c r="F87" s="1693"/>
      <c r="G87" s="1693"/>
      <c r="H87" s="1693"/>
      <c r="I87" s="1693"/>
      <c r="J87" s="1693"/>
      <c r="K87" s="1693"/>
      <c r="L87" s="1693"/>
      <c r="M87" s="1693"/>
      <c r="N87" s="1693"/>
      <c r="O87" s="1693"/>
      <c r="P87" s="1693"/>
      <c r="Q87" s="1693"/>
      <c r="R87" s="1693"/>
      <c r="S87" s="1693"/>
      <c r="T87" s="1693"/>
      <c r="U87" s="1693"/>
      <c r="V87" s="1693"/>
      <c r="W87" s="1693"/>
      <c r="X87" s="1693"/>
      <c r="Y87" s="1693"/>
      <c r="Z87" s="1693"/>
      <c r="AA87" s="1693"/>
      <c r="AB87" s="1693"/>
      <c r="AC87" s="1693"/>
      <c r="AD87" s="1693"/>
      <c r="AE87" s="1693"/>
      <c r="AF87" s="1693"/>
      <c r="AG87" s="1694"/>
    </row>
    <row r="88" spans="1:33" ht="25.5" customHeight="1">
      <c r="A88" s="1692"/>
      <c r="B88" s="1693"/>
      <c r="C88" s="1693"/>
      <c r="D88" s="1693"/>
      <c r="E88" s="1693"/>
      <c r="F88" s="1693"/>
      <c r="G88" s="1693"/>
      <c r="H88" s="1693"/>
      <c r="I88" s="1693"/>
      <c r="J88" s="1693"/>
      <c r="K88" s="1693"/>
      <c r="L88" s="1693"/>
      <c r="M88" s="1693"/>
      <c r="N88" s="1693"/>
      <c r="O88" s="1693"/>
      <c r="P88" s="1693"/>
      <c r="Q88" s="1693"/>
      <c r="R88" s="1693"/>
      <c r="S88" s="1693"/>
      <c r="T88" s="1693"/>
      <c r="U88" s="1693"/>
      <c r="V88" s="1693"/>
      <c r="W88" s="1693"/>
      <c r="X88" s="1693"/>
      <c r="Y88" s="1693"/>
      <c r="Z88" s="1693"/>
      <c r="AA88" s="1693"/>
      <c r="AB88" s="1693"/>
      <c r="AC88" s="1693"/>
      <c r="AD88" s="1693"/>
      <c r="AE88" s="1693"/>
      <c r="AF88" s="1693"/>
      <c r="AG88" s="1694"/>
    </row>
    <row r="89" spans="1:33" ht="25.5" customHeight="1">
      <c r="A89" s="1692"/>
      <c r="B89" s="1693"/>
      <c r="C89" s="1693"/>
      <c r="D89" s="1693"/>
      <c r="E89" s="1693"/>
      <c r="F89" s="1693"/>
      <c r="G89" s="1693"/>
      <c r="H89" s="1693"/>
      <c r="I89" s="1693"/>
      <c r="J89" s="1693"/>
      <c r="K89" s="1693"/>
      <c r="L89" s="1693"/>
      <c r="M89" s="1693"/>
      <c r="N89" s="1693"/>
      <c r="O89" s="1693"/>
      <c r="P89" s="1693"/>
      <c r="Q89" s="1693"/>
      <c r="R89" s="1693"/>
      <c r="S89" s="1693"/>
      <c r="T89" s="1693"/>
      <c r="U89" s="1693"/>
      <c r="V89" s="1693"/>
      <c r="W89" s="1693"/>
      <c r="X89" s="1693"/>
      <c r="Y89" s="1693"/>
      <c r="Z89" s="1693"/>
      <c r="AA89" s="1693"/>
      <c r="AB89" s="1693"/>
      <c r="AC89" s="1693"/>
      <c r="AD89" s="1693"/>
      <c r="AE89" s="1693"/>
      <c r="AF89" s="1693"/>
      <c r="AG89" s="1694"/>
    </row>
    <row r="90" spans="1:33" ht="25.5" customHeight="1">
      <c r="A90" s="1692"/>
      <c r="B90" s="1693"/>
      <c r="C90" s="1693"/>
      <c r="D90" s="1693"/>
      <c r="E90" s="1693"/>
      <c r="F90" s="1693"/>
      <c r="G90" s="1693"/>
      <c r="H90" s="1693"/>
      <c r="I90" s="1693"/>
      <c r="J90" s="1693"/>
      <c r="K90" s="1693"/>
      <c r="L90" s="1693"/>
      <c r="M90" s="1693"/>
      <c r="N90" s="1693"/>
      <c r="O90" s="1693"/>
      <c r="P90" s="1693"/>
      <c r="Q90" s="1693"/>
      <c r="R90" s="1693"/>
      <c r="S90" s="1693"/>
      <c r="T90" s="1693"/>
      <c r="U90" s="1693"/>
      <c r="V90" s="1693"/>
      <c r="W90" s="1693"/>
      <c r="X90" s="1693"/>
      <c r="Y90" s="1693"/>
      <c r="Z90" s="1693"/>
      <c r="AA90" s="1693"/>
      <c r="AB90" s="1693"/>
      <c r="AC90" s="1693"/>
      <c r="AD90" s="1693"/>
      <c r="AE90" s="1693"/>
      <c r="AF90" s="1693"/>
      <c r="AG90" s="1694"/>
    </row>
    <row r="91" spans="1:33" ht="25.5" customHeight="1" thickBot="1">
      <c r="A91" s="1695"/>
      <c r="B91" s="1696"/>
      <c r="C91" s="1696"/>
      <c r="D91" s="1696"/>
      <c r="E91" s="1696"/>
      <c r="F91" s="1696"/>
      <c r="G91" s="1696"/>
      <c r="H91" s="1696"/>
      <c r="I91" s="1696"/>
      <c r="J91" s="1696"/>
      <c r="K91" s="1696"/>
      <c r="L91" s="1696"/>
      <c r="M91" s="1696"/>
      <c r="N91" s="1696"/>
      <c r="O91" s="1696"/>
      <c r="P91" s="1696"/>
      <c r="Q91" s="1696"/>
      <c r="R91" s="1696"/>
      <c r="S91" s="1696"/>
      <c r="T91" s="1696"/>
      <c r="U91" s="1696"/>
      <c r="V91" s="1696"/>
      <c r="W91" s="1696"/>
      <c r="X91" s="1696"/>
      <c r="Y91" s="1696"/>
      <c r="Z91" s="1696"/>
      <c r="AA91" s="1696"/>
      <c r="AB91" s="1696"/>
      <c r="AC91" s="1696"/>
      <c r="AD91" s="1696"/>
      <c r="AE91" s="1696"/>
      <c r="AF91" s="1696"/>
      <c r="AG91" s="1697"/>
    </row>
    <row r="92" spans="1:33" ht="25.5" customHeight="1">
      <c r="A92" s="1337" t="e">
        <f>#REF!</f>
        <v>#REF!</v>
      </c>
      <c r="B92" s="1338"/>
      <c r="C92" s="1338"/>
      <c r="D92" s="1338"/>
      <c r="E92" s="1338"/>
      <c r="F92" s="1338"/>
      <c r="G92" s="1338"/>
      <c r="H92" s="1338"/>
      <c r="I92" s="1338"/>
      <c r="J92" s="1338"/>
      <c r="K92" s="1338"/>
      <c r="L92" s="1338"/>
      <c r="M92" s="1338"/>
      <c r="N92" s="1338"/>
      <c r="O92" s="1338"/>
      <c r="P92" s="1338"/>
      <c r="Q92" s="1338"/>
      <c r="R92" s="1338"/>
      <c r="S92" s="1338"/>
      <c r="T92" s="1338"/>
      <c r="U92" s="1338"/>
      <c r="V92" s="1338"/>
      <c r="W92" s="1338"/>
      <c r="X92" s="1338"/>
      <c r="Y92" s="1338"/>
      <c r="Z92" s="1338"/>
      <c r="AA92" s="322" t="e">
        <f>#REF!</f>
        <v>#REF!</v>
      </c>
      <c r="AB92" s="322" t="e">
        <f>#REF!</f>
        <v>#REF!</v>
      </c>
      <c r="AC92" s="322" t="e">
        <f>#REF!</f>
        <v>#REF!</v>
      </c>
      <c r="AD92" s="322" t="e">
        <f>#REF!</f>
        <v>#REF!</v>
      </c>
      <c r="AE92" s="322" t="e">
        <f>#REF!</f>
        <v>#REF!</v>
      </c>
      <c r="AF92" s="322" t="e">
        <f>#REF!</f>
        <v>#REF!</v>
      </c>
      <c r="AG92" s="321" t="e">
        <f>#REF!</f>
        <v>#REF!</v>
      </c>
    </row>
    <row r="93" spans="1:33" ht="25.5" customHeight="1">
      <c r="A93" s="320" t="e">
        <f>#REF!</f>
        <v>#REF!</v>
      </c>
      <c r="B93" s="1342" t="e">
        <f>#REF!</f>
        <v>#REF!</v>
      </c>
      <c r="C93" s="1342"/>
      <c r="D93" s="1342"/>
      <c r="E93" s="1342"/>
      <c r="F93" s="1342"/>
      <c r="G93" s="1342"/>
      <c r="H93" s="1342"/>
      <c r="I93" s="1342"/>
      <c r="J93" s="1342"/>
      <c r="K93" s="1342"/>
      <c r="L93" s="1342"/>
      <c r="M93" s="1342"/>
      <c r="N93" s="1342"/>
      <c r="O93" s="1342"/>
      <c r="P93" s="1342"/>
      <c r="Q93" s="1342"/>
      <c r="R93" s="1342"/>
      <c r="S93" s="1342"/>
      <c r="T93" s="1342"/>
      <c r="U93" s="1342"/>
      <c r="V93" s="1342"/>
      <c r="W93" s="1342"/>
      <c r="X93" s="1342"/>
      <c r="Y93" s="1342"/>
      <c r="Z93" s="1342"/>
      <c r="AA93" s="1342"/>
      <c r="AB93" s="1342"/>
      <c r="AC93" s="1342"/>
      <c r="AD93" s="1342"/>
      <c r="AE93" s="1342"/>
      <c r="AF93" s="1342"/>
      <c r="AG93" s="319" t="e">
        <f>#REF!</f>
        <v>#REF!</v>
      </c>
    </row>
    <row r="94" spans="1:33" ht="25.5" customHeight="1">
      <c r="A94" s="1692" t="e">
        <f>#REF!</f>
        <v>#REF!</v>
      </c>
      <c r="B94" s="1693"/>
      <c r="C94" s="1693"/>
      <c r="D94" s="1693"/>
      <c r="E94" s="1693"/>
      <c r="F94" s="1693"/>
      <c r="G94" s="1693"/>
      <c r="H94" s="1693"/>
      <c r="I94" s="1693"/>
      <c r="J94" s="1693"/>
      <c r="K94" s="1693"/>
      <c r="L94" s="1693"/>
      <c r="M94" s="1693"/>
      <c r="N94" s="1693"/>
      <c r="O94" s="1693"/>
      <c r="P94" s="1693"/>
      <c r="Q94" s="1693"/>
      <c r="R94" s="1693"/>
      <c r="S94" s="1693"/>
      <c r="T94" s="1693"/>
      <c r="U94" s="1693"/>
      <c r="V94" s="1693"/>
      <c r="W94" s="1693"/>
      <c r="X94" s="1693"/>
      <c r="Y94" s="1693"/>
      <c r="Z94" s="1693"/>
      <c r="AA94" s="1693"/>
      <c r="AB94" s="1693"/>
      <c r="AC94" s="1693"/>
      <c r="AD94" s="1693"/>
      <c r="AE94" s="1693"/>
      <c r="AF94" s="1693"/>
      <c r="AG94" s="1694"/>
    </row>
    <row r="95" spans="1:33" ht="25.5" customHeight="1">
      <c r="A95" s="1692"/>
      <c r="B95" s="1693"/>
      <c r="C95" s="1693"/>
      <c r="D95" s="1693"/>
      <c r="E95" s="1693"/>
      <c r="F95" s="1693"/>
      <c r="G95" s="1693"/>
      <c r="H95" s="1693"/>
      <c r="I95" s="1693"/>
      <c r="J95" s="1693"/>
      <c r="K95" s="1693"/>
      <c r="L95" s="1693"/>
      <c r="M95" s="1693"/>
      <c r="N95" s="1693"/>
      <c r="O95" s="1693"/>
      <c r="P95" s="1693"/>
      <c r="Q95" s="1693"/>
      <c r="R95" s="1693"/>
      <c r="S95" s="1693"/>
      <c r="T95" s="1693"/>
      <c r="U95" s="1693"/>
      <c r="V95" s="1693"/>
      <c r="W95" s="1693"/>
      <c r="X95" s="1693"/>
      <c r="Y95" s="1693"/>
      <c r="Z95" s="1693"/>
      <c r="AA95" s="1693"/>
      <c r="AB95" s="1693"/>
      <c r="AC95" s="1693"/>
      <c r="AD95" s="1693"/>
      <c r="AE95" s="1693"/>
      <c r="AF95" s="1693"/>
      <c r="AG95" s="1694"/>
    </row>
    <row r="96" spans="1:33" ht="25.5" customHeight="1" thickBot="1">
      <c r="A96" s="1695"/>
      <c r="B96" s="1696"/>
      <c r="C96" s="1696"/>
      <c r="D96" s="1696"/>
      <c r="E96" s="1696"/>
      <c r="F96" s="1696"/>
      <c r="G96" s="1696"/>
      <c r="H96" s="1696"/>
      <c r="I96" s="1696"/>
      <c r="J96" s="1696"/>
      <c r="K96" s="1696"/>
      <c r="L96" s="1696"/>
      <c r="M96" s="1696"/>
      <c r="N96" s="1696"/>
      <c r="O96" s="1696"/>
      <c r="P96" s="1696"/>
      <c r="Q96" s="1696"/>
      <c r="R96" s="1696"/>
      <c r="S96" s="1696"/>
      <c r="T96" s="1696"/>
      <c r="U96" s="1696"/>
      <c r="V96" s="1696"/>
      <c r="W96" s="1696"/>
      <c r="X96" s="1696"/>
      <c r="Y96" s="1696"/>
      <c r="Z96" s="1696"/>
      <c r="AA96" s="1696"/>
      <c r="AB96" s="1696"/>
      <c r="AC96" s="1696"/>
      <c r="AD96" s="1696"/>
      <c r="AE96" s="1696"/>
      <c r="AF96" s="1696"/>
      <c r="AG96" s="1697"/>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806" t="e">
        <f>#REF!</f>
        <v>#REF!</v>
      </c>
      <c r="B98" s="1806"/>
      <c r="C98" s="424" t="e">
        <f>#REF!</f>
        <v>#REF!</v>
      </c>
      <c r="D98" s="427"/>
      <c r="E98" s="424"/>
      <c r="F98" s="1806" t="e">
        <f>#REF!</f>
        <v>#REF!</v>
      </c>
      <c r="G98" s="1806"/>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6"/>
    </row>
    <row r="99" spans="1:69" ht="25.5" customHeight="1" thickBot="1">
      <c r="A99" s="220" t="e">
        <f>#REF!</f>
        <v>#REF!</v>
      </c>
      <c r="B99" s="1465" t="e">
        <f>#REF!</f>
        <v>#REF!</v>
      </c>
      <c r="C99" s="1465"/>
      <c r="D99" s="1465"/>
      <c r="E99" s="1465"/>
      <c r="F99" s="1465"/>
      <c r="G99" s="1465"/>
      <c r="H99" s="315" t="e">
        <f>#REF!</f>
        <v>#REF!</v>
      </c>
      <c r="I99" s="1724" t="e">
        <f>#REF!</f>
        <v>#REF!</v>
      </c>
      <c r="J99" s="1725"/>
      <c r="K99" s="1725"/>
      <c r="L99" s="1725"/>
      <c r="M99" s="1725"/>
      <c r="N99" s="1725"/>
      <c r="O99" s="1725"/>
      <c r="P99" s="1725"/>
      <c r="Q99" s="1725"/>
      <c r="R99" s="1725"/>
      <c r="S99" s="1725"/>
      <c r="T99" s="1725"/>
      <c r="U99" s="1725"/>
      <c r="V99" s="1725"/>
      <c r="W99" s="1725"/>
      <c r="X99" s="1725"/>
      <c r="Y99" s="1725"/>
      <c r="Z99" s="1725"/>
      <c r="AA99" s="1725"/>
      <c r="AB99" s="1725"/>
      <c r="AC99" s="1725"/>
      <c r="AD99" s="1725"/>
      <c r="AE99" s="1725"/>
      <c r="AF99" s="1725"/>
      <c r="AG99" s="1726"/>
      <c r="AI99" s="312" t="s">
        <v>286</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285</v>
      </c>
    </row>
    <row r="101" spans="1:69" ht="25.5" customHeight="1">
      <c r="A101" s="269" t="e">
        <f>#REF!</f>
        <v>#REF!</v>
      </c>
      <c r="B101" s="886" t="e">
        <f>#REF!</f>
        <v>#REF!</v>
      </c>
      <c r="C101" s="886"/>
      <c r="D101" s="886"/>
      <c r="E101" s="886"/>
      <c r="F101" s="886"/>
      <c r="G101" s="886"/>
      <c r="H101" s="886"/>
      <c r="I101" s="886"/>
      <c r="J101" s="886"/>
      <c r="K101" s="226" t="e">
        <f>#REF!</f>
        <v>#REF!</v>
      </c>
      <c r="L101" s="1658" t="e">
        <f>#REF!</f>
        <v>#REF!</v>
      </c>
      <c r="M101" s="1659"/>
      <c r="N101" s="1659"/>
      <c r="O101" s="1659"/>
      <c r="P101" s="1659"/>
      <c r="Q101" s="1659"/>
      <c r="R101" s="1659"/>
      <c r="S101" s="1659"/>
      <c r="T101" s="1659"/>
      <c r="U101" s="1659"/>
      <c r="V101" s="1659"/>
      <c r="W101" s="1659"/>
      <c r="X101" s="1659"/>
      <c r="Y101" s="1659"/>
      <c r="Z101" s="1659"/>
      <c r="AA101" s="1659"/>
      <c r="AB101" s="1659"/>
      <c r="AC101" s="1659"/>
      <c r="AD101" s="1659"/>
      <c r="AE101" s="1659"/>
      <c r="AF101" s="1659"/>
      <c r="AG101" s="1660"/>
      <c r="AI101" s="312" t="s">
        <v>284</v>
      </c>
    </row>
    <row r="102" spans="1:69" ht="25.5" customHeight="1">
      <c r="A102" s="212" t="e">
        <f>#REF!</f>
        <v>#REF!</v>
      </c>
      <c r="B102" s="886" t="e">
        <f>#REF!</f>
        <v>#REF!</v>
      </c>
      <c r="C102" s="886"/>
      <c r="D102" s="886"/>
      <c r="E102" s="886"/>
      <c r="F102" s="886"/>
      <c r="G102" s="886"/>
      <c r="H102" s="886"/>
      <c r="I102" s="886"/>
      <c r="J102" s="886"/>
      <c r="K102" s="218" t="e">
        <f>#REF!</f>
        <v>#REF!</v>
      </c>
      <c r="L102" s="1658" t="e">
        <f>#REF!</f>
        <v>#REF!</v>
      </c>
      <c r="M102" s="1659"/>
      <c r="N102" s="1659"/>
      <c r="O102" s="1659"/>
      <c r="P102" s="1659"/>
      <c r="Q102" s="1659"/>
      <c r="R102" s="1659"/>
      <c r="S102" s="1659"/>
      <c r="T102" s="1659"/>
      <c r="U102" s="1659"/>
      <c r="V102" s="1659"/>
      <c r="W102" s="1659"/>
      <c r="X102" s="1659"/>
      <c r="Y102" s="1659"/>
      <c r="Z102" s="1659"/>
      <c r="AA102" s="1659"/>
      <c r="AB102" s="1659"/>
      <c r="AC102" s="1659"/>
      <c r="AD102" s="1659"/>
      <c r="AE102" s="1659"/>
      <c r="AF102" s="1659"/>
      <c r="AG102" s="1660"/>
      <c r="AI102" s="312" t="s">
        <v>283</v>
      </c>
    </row>
    <row r="103" spans="1:69" ht="25.5" customHeight="1">
      <c r="A103" s="212" t="e">
        <f>#REF!</f>
        <v>#REF!</v>
      </c>
      <c r="B103" s="886" t="e">
        <f>#REF!</f>
        <v>#REF!</v>
      </c>
      <c r="C103" s="886"/>
      <c r="D103" s="886"/>
      <c r="E103" s="886"/>
      <c r="F103" s="886"/>
      <c r="G103" s="886"/>
      <c r="H103" s="886"/>
      <c r="I103" s="886"/>
      <c r="J103" s="886"/>
      <c r="K103" s="218" t="e">
        <f>#REF!</f>
        <v>#REF!</v>
      </c>
      <c r="L103" s="1792" t="e">
        <f>#REF!</f>
        <v>#REF!</v>
      </c>
      <c r="M103" s="1780"/>
      <c r="N103" s="408" t="e">
        <f>#REF!</f>
        <v>#REF!</v>
      </c>
      <c r="O103" s="408"/>
      <c r="P103" s="408" t="e">
        <f>#REF!</f>
        <v>#REF!</v>
      </c>
      <c r="Q103" s="1780" t="e">
        <f>#REF!</f>
        <v>#REF!</v>
      </c>
      <c r="R103" s="1780"/>
      <c r="S103" s="408" t="e">
        <f>#REF!</f>
        <v>#REF!</v>
      </c>
      <c r="T103" s="432"/>
      <c r="U103" s="432" t="e">
        <f>#REF!</f>
        <v>#REF!</v>
      </c>
      <c r="V103" s="433" t="e">
        <f>#REF!</f>
        <v>#REF!</v>
      </c>
      <c r="W103" s="434"/>
      <c r="X103" s="434"/>
      <c r="Y103" s="434"/>
      <c r="Z103" s="434"/>
      <c r="AA103" s="434"/>
      <c r="AB103" s="408"/>
      <c r="AC103" s="408"/>
      <c r="AD103" s="408"/>
      <c r="AE103" s="408"/>
      <c r="AF103" s="408"/>
      <c r="AG103" s="435"/>
      <c r="AI103" s="312" t="s">
        <v>282</v>
      </c>
    </row>
    <row r="104" spans="1:69" ht="25.5" customHeight="1">
      <c r="A104" s="212" t="e">
        <f>#REF!</f>
        <v>#REF!</v>
      </c>
      <c r="B104" s="886" t="e">
        <f>#REF!</f>
        <v>#REF!</v>
      </c>
      <c r="C104" s="886"/>
      <c r="D104" s="886"/>
      <c r="E104" s="886"/>
      <c r="F104" s="886"/>
      <c r="G104" s="886"/>
      <c r="H104" s="886"/>
      <c r="I104" s="886"/>
      <c r="J104" s="886"/>
      <c r="K104" s="218" t="e">
        <f>#REF!</f>
        <v>#REF!</v>
      </c>
      <c r="L104" s="1783" t="e">
        <f>#REF!</f>
        <v>#REF!</v>
      </c>
      <c r="M104" s="1784"/>
      <c r="N104" s="1784"/>
      <c r="O104" s="1784"/>
      <c r="P104" s="1784"/>
      <c r="Q104" s="1784"/>
      <c r="R104" s="1784"/>
      <c r="S104" s="1784"/>
      <c r="T104" s="1784"/>
      <c r="U104" s="1784"/>
      <c r="V104" s="1784"/>
      <c r="W104" s="1784"/>
      <c r="X104" s="1784"/>
      <c r="Y104" s="1784"/>
      <c r="Z104" s="1784"/>
      <c r="AA104" s="1784"/>
      <c r="AB104" s="1784"/>
      <c r="AC104" s="1784"/>
      <c r="AD104" s="1784"/>
      <c r="AE104" s="1784"/>
      <c r="AF104" s="1784"/>
      <c r="AG104" s="1785"/>
      <c r="AI104" s="312" t="s">
        <v>281</v>
      </c>
    </row>
    <row r="105" spans="1:69" ht="25.5" customHeight="1">
      <c r="A105" s="240" t="e">
        <f>#REF!</f>
        <v>#REF!</v>
      </c>
      <c r="B105" s="892" t="e">
        <f>#REF!</f>
        <v>#REF!</v>
      </c>
      <c r="C105" s="892"/>
      <c r="D105" s="892"/>
      <c r="E105" s="892"/>
      <c r="F105" s="892"/>
      <c r="G105" s="892"/>
      <c r="H105" s="892"/>
      <c r="I105" s="892"/>
      <c r="J105" s="892"/>
      <c r="K105" s="241" t="e">
        <f>#REF!</f>
        <v>#REF!</v>
      </c>
      <c r="L105" s="1786" t="e">
        <f>#REF!</f>
        <v>#REF!</v>
      </c>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8"/>
    </row>
    <row r="106" spans="1:69" ht="25.5" customHeight="1" thickBot="1">
      <c r="A106" s="242" t="e">
        <f>#REF!</f>
        <v>#REF!</v>
      </c>
      <c r="B106" s="882" t="e">
        <f>#REF!</f>
        <v>#REF!</v>
      </c>
      <c r="C106" s="882"/>
      <c r="D106" s="882"/>
      <c r="E106" s="882"/>
      <c r="F106" s="882"/>
      <c r="G106" s="882"/>
      <c r="H106" s="882"/>
      <c r="I106" s="882"/>
      <c r="J106" s="882"/>
      <c r="K106" s="243" t="e">
        <f>#REF!</f>
        <v>#REF!</v>
      </c>
      <c r="L106" s="1789" t="e">
        <f>#REF!</f>
        <v>#REF!</v>
      </c>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1"/>
    </row>
    <row r="107" spans="1:69" ht="9" customHeight="1">
      <c r="A107" s="1" t="e">
        <f>#REF!</f>
        <v>#REF!</v>
      </c>
    </row>
    <row r="108" spans="1:69" s="27" customFormat="1" ht="21.75" customHeight="1">
      <c r="A108" s="27" t="e">
        <f>#REF!</f>
        <v>#REF!</v>
      </c>
      <c r="J108" s="28"/>
      <c r="K108" s="28"/>
    </row>
    <row r="109" spans="1:69" s="27" customFormat="1" ht="55.5" customHeight="1">
      <c r="A109" s="27" t="e">
        <f>#REF!</f>
        <v>#REF!</v>
      </c>
      <c r="B109" s="1781" t="e">
        <f>#REF!</f>
        <v>#REF!</v>
      </c>
      <c r="C109" s="1781"/>
      <c r="D109" s="1781"/>
      <c r="E109" s="1781"/>
      <c r="F109" s="1781"/>
      <c r="G109" s="1781"/>
      <c r="H109" s="1781"/>
      <c r="I109" s="1781"/>
      <c r="J109" s="1781"/>
      <c r="K109" s="1781"/>
      <c r="L109" s="1781"/>
      <c r="M109" s="1781"/>
      <c r="N109" s="1781"/>
      <c r="O109" s="1781"/>
      <c r="P109" s="1781"/>
      <c r="Q109" s="1781"/>
      <c r="R109" s="1781"/>
      <c r="S109" s="1781"/>
      <c r="T109" s="1781"/>
      <c r="U109" s="1781"/>
      <c r="V109" s="1781"/>
      <c r="W109" s="1781"/>
      <c r="X109" s="1781"/>
      <c r="Y109" s="1781"/>
      <c r="Z109" s="1781"/>
      <c r="AA109" s="1781"/>
      <c r="AB109" s="1781"/>
      <c r="AC109" s="1781"/>
      <c r="AD109" s="1781"/>
      <c r="AE109" s="1781"/>
      <c r="AF109" s="1781"/>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62.25" customHeight="1">
      <c r="A110" s="27" t="e">
        <f>#REF!</f>
        <v>#REF!</v>
      </c>
      <c r="B110" s="1781"/>
      <c r="C110" s="1781"/>
      <c r="D110" s="1781"/>
      <c r="E110" s="1781"/>
      <c r="F110" s="1781"/>
      <c r="G110" s="1781"/>
      <c r="H110" s="1781"/>
      <c r="I110" s="1781"/>
      <c r="J110" s="1781"/>
      <c r="K110" s="1781"/>
      <c r="L110" s="1781"/>
      <c r="M110" s="1781"/>
      <c r="N110" s="1781"/>
      <c r="O110" s="1781"/>
      <c r="P110" s="1781"/>
      <c r="Q110" s="1781"/>
      <c r="R110" s="1781"/>
      <c r="S110" s="1781"/>
      <c r="T110" s="1781"/>
      <c r="U110" s="1781"/>
      <c r="V110" s="1781"/>
      <c r="W110" s="1781"/>
      <c r="X110" s="1781"/>
      <c r="Y110" s="1781"/>
      <c r="Z110" s="1781"/>
      <c r="AA110" s="1781"/>
      <c r="AB110" s="1781"/>
      <c r="AC110" s="1781"/>
      <c r="AD110" s="1781"/>
      <c r="AE110" s="1781"/>
      <c r="AF110" s="1781"/>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row r="111" spans="1:69" ht="9" customHeight="1"/>
  </sheetData>
  <mergeCells count="18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8:B98"/>
    <mergeCell ref="F98:G98"/>
    <mergeCell ref="B99:G99"/>
    <mergeCell ref="I99:AG99"/>
    <mergeCell ref="B101:J101"/>
    <mergeCell ref="L101:AG101"/>
    <mergeCell ref="A85:AF85"/>
    <mergeCell ref="B86:AF86"/>
    <mergeCell ref="A87:AG91"/>
    <mergeCell ref="A92:Z92"/>
    <mergeCell ref="B93:AF93"/>
    <mergeCell ref="A94:AG96"/>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P54:Q54"/>
    <mergeCell ref="R54:S54"/>
    <mergeCell ref="T54:U54"/>
    <mergeCell ref="V54:W54"/>
    <mergeCell ref="X54:Y54"/>
    <mergeCell ref="Z54:AA54"/>
    <mergeCell ref="D54:E54"/>
    <mergeCell ref="F54:G54"/>
    <mergeCell ref="H54:I54"/>
    <mergeCell ref="J54:K54"/>
    <mergeCell ref="L54:M54"/>
    <mergeCell ref="N54:O5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451</v>
      </c>
    </row>
    <row r="2" spans="1:35" ht="25.5" customHeight="1">
      <c r="A2" s="827" t="e">
        <f>#REF!</f>
        <v>#REF!</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828" t="e">
        <f>#REF!</f>
        <v>#REF!</v>
      </c>
      <c r="B4" s="829"/>
      <c r="C4" s="829"/>
      <c r="D4" s="829"/>
      <c r="E4" s="830"/>
      <c r="F4" s="1655" t="e">
        <f>#REF!</f>
        <v>#REF!</v>
      </c>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7"/>
    </row>
    <row r="5" spans="1:35" ht="25.5" customHeight="1">
      <c r="A5" s="813" t="e">
        <f>#REF!</f>
        <v>#REF!</v>
      </c>
      <c r="B5" s="814"/>
      <c r="C5" s="814"/>
      <c r="D5" s="814"/>
      <c r="E5" s="815"/>
      <c r="F5" s="1658" t="e">
        <f>#REF!</f>
        <v>#REF!</v>
      </c>
      <c r="G5" s="1659"/>
      <c r="H5" s="1659"/>
      <c r="I5" s="1659"/>
      <c r="J5" s="1659"/>
      <c r="K5" s="1659"/>
      <c r="L5" s="1659"/>
      <c r="M5" s="1659"/>
      <c r="N5" s="1659"/>
      <c r="O5" s="1659"/>
      <c r="P5" s="1659"/>
      <c r="Q5" s="1659"/>
      <c r="R5" s="1659"/>
      <c r="S5" s="1659"/>
      <c r="T5" s="1659"/>
      <c r="U5" s="1659"/>
      <c r="V5" s="1659"/>
      <c r="W5" s="1659"/>
      <c r="X5" s="1659"/>
      <c r="Y5" s="1659"/>
      <c r="Z5" s="1659"/>
      <c r="AA5" s="1659"/>
      <c r="AB5" s="1659"/>
      <c r="AC5" s="1659"/>
      <c r="AD5" s="1659"/>
      <c r="AE5" s="1659"/>
      <c r="AF5" s="1659"/>
      <c r="AG5" s="1660"/>
    </row>
    <row r="6" spans="1:35" ht="28.5" customHeight="1">
      <c r="A6" s="813" t="e">
        <f>#REF!</f>
        <v>#REF!</v>
      </c>
      <c r="B6" s="814"/>
      <c r="C6" s="814"/>
      <c r="D6" s="814"/>
      <c r="E6" s="815"/>
      <c r="F6" s="1661" t="e">
        <f>#REF!</f>
        <v>#REF!</v>
      </c>
      <c r="G6" s="814"/>
      <c r="H6" s="228" t="e">
        <f>#REF!</f>
        <v>#REF!</v>
      </c>
      <c r="I6" s="1659" t="e">
        <f>#REF!</f>
        <v>#REF!</v>
      </c>
      <c r="J6" s="1659"/>
      <c r="K6" s="1659"/>
      <c r="L6" s="1659"/>
      <c r="M6" s="1659"/>
      <c r="N6" s="1659"/>
      <c r="O6" s="1659"/>
      <c r="P6" s="1659"/>
      <c r="Q6" s="1659"/>
      <c r="R6" s="408" t="e">
        <f>#REF!</f>
        <v>#REF!</v>
      </c>
      <c r="S6" s="1659" t="e">
        <f>#REF!</f>
        <v>#REF!</v>
      </c>
      <c r="T6" s="1659"/>
      <c r="U6" s="1659"/>
      <c r="V6" s="1659"/>
      <c r="W6" s="1659"/>
      <c r="X6" s="1659"/>
      <c r="Y6" s="1659"/>
      <c r="Z6" s="1659"/>
      <c r="AA6" s="1659"/>
      <c r="AB6" s="1659"/>
      <c r="AC6" s="1659"/>
      <c r="AD6" s="1659"/>
      <c r="AE6" s="1659"/>
      <c r="AF6" s="1659"/>
      <c r="AG6" s="1660"/>
    </row>
    <row r="7" spans="1:35" ht="25.5" customHeight="1">
      <c r="A7" s="813" t="e">
        <f>#REF!</f>
        <v>#REF!</v>
      </c>
      <c r="B7" s="814"/>
      <c r="C7" s="814"/>
      <c r="D7" s="814"/>
      <c r="E7" s="815"/>
      <c r="F7" s="1663" t="e">
        <f>#REF!</f>
        <v>#REF!</v>
      </c>
      <c r="G7" s="1664"/>
      <c r="H7" s="1664"/>
      <c r="I7" s="1664"/>
      <c r="J7" s="1664"/>
      <c r="K7" s="1664"/>
      <c r="L7" s="1664"/>
      <c r="M7" s="1665"/>
      <c r="N7" s="839" t="e">
        <f>#REF!</f>
        <v>#REF!</v>
      </c>
      <c r="O7" s="814"/>
      <c r="P7" s="814"/>
      <c r="Q7" s="815"/>
      <c r="R7" s="1666" t="e">
        <f>#REF!</f>
        <v>#REF!</v>
      </c>
      <c r="S7" s="1667"/>
      <c r="T7" s="1667"/>
      <c r="U7" s="1667"/>
      <c r="V7" s="381" t="e">
        <f>#REF!</f>
        <v>#REF!</v>
      </c>
      <c r="W7" s="381" t="e">
        <f>#REF!</f>
        <v>#REF!</v>
      </c>
      <c r="X7" s="1668" t="e">
        <f>#REF!</f>
        <v>#REF!</v>
      </c>
      <c r="Y7" s="1669"/>
      <c r="Z7" s="1669"/>
      <c r="AA7" s="1669"/>
      <c r="AB7" s="1670"/>
      <c r="AC7" s="1671" t="e">
        <f>#REF!</f>
        <v>#REF!</v>
      </c>
      <c r="AD7" s="1672"/>
      <c r="AE7" s="1672"/>
      <c r="AF7" s="1672"/>
      <c r="AG7" s="203" t="e">
        <f>#REF!</f>
        <v>#REF!</v>
      </c>
    </row>
    <row r="8" spans="1:35" ht="25.5" customHeight="1">
      <c r="A8" s="813" t="e">
        <f>#REF!</f>
        <v>#REF!</v>
      </c>
      <c r="B8" s="814"/>
      <c r="C8" s="814"/>
      <c r="D8" s="814"/>
      <c r="E8" s="815"/>
      <c r="F8" s="1658" t="e">
        <f>#REF!</f>
        <v>#REF!</v>
      </c>
      <c r="G8" s="1659"/>
      <c r="H8" s="1659"/>
      <c r="I8" s="1659"/>
      <c r="J8" s="1659"/>
      <c r="K8" s="1659"/>
      <c r="L8" s="1659"/>
      <c r="M8" s="1659"/>
      <c r="N8" s="1659"/>
      <c r="O8" s="1659"/>
      <c r="P8" s="1659"/>
      <c r="Q8" s="1659"/>
      <c r="R8" s="1659"/>
      <c r="S8" s="1659"/>
      <c r="T8" s="1659"/>
      <c r="U8" s="1659"/>
      <c r="V8" s="1659"/>
      <c r="W8" s="1659"/>
      <c r="X8" s="1659"/>
      <c r="Y8" s="1659"/>
      <c r="Z8" s="1659"/>
      <c r="AA8" s="1659"/>
      <c r="AB8" s="1659"/>
      <c r="AC8" s="1659"/>
      <c r="AD8" s="1659"/>
      <c r="AE8" s="1659"/>
      <c r="AF8" s="1659"/>
      <c r="AG8" s="1660"/>
    </row>
    <row r="9" spans="1:35" ht="25.5" customHeight="1">
      <c r="A9" s="1566" t="e">
        <f>#REF!</f>
        <v>#REF!</v>
      </c>
      <c r="B9" s="814"/>
      <c r="C9" s="814"/>
      <c r="D9" s="814"/>
      <c r="E9" s="815"/>
      <c r="F9" s="1658" t="e">
        <f>#REF!</f>
        <v>#REF!</v>
      </c>
      <c r="G9" s="1659"/>
      <c r="H9" s="1659"/>
      <c r="I9" s="1659"/>
      <c r="J9" s="1659"/>
      <c r="K9" s="1659"/>
      <c r="L9" s="1659"/>
      <c r="M9" s="1659"/>
      <c r="N9" s="1659"/>
      <c r="O9" s="1659"/>
      <c r="P9" s="1662"/>
      <c r="Q9" s="839" t="e">
        <f>#REF!</f>
        <v>#REF!</v>
      </c>
      <c r="R9" s="814"/>
      <c r="S9" s="814"/>
      <c r="T9" s="814"/>
      <c r="U9" s="815"/>
      <c r="V9" s="1658" t="e">
        <f>#REF!</f>
        <v>#REF!</v>
      </c>
      <c r="W9" s="1659"/>
      <c r="X9" s="1659"/>
      <c r="Y9" s="1659"/>
      <c r="Z9" s="1659"/>
      <c r="AA9" s="1659"/>
      <c r="AB9" s="1659"/>
      <c r="AC9" s="1659"/>
      <c r="AD9" s="1659"/>
      <c r="AE9" s="1659"/>
      <c r="AF9" s="1659"/>
      <c r="AG9" s="1660"/>
    </row>
    <row r="10" spans="1:35" ht="25.5" customHeight="1">
      <c r="A10" s="813" t="e">
        <f>#REF!</f>
        <v>#REF!</v>
      </c>
      <c r="B10" s="814"/>
      <c r="C10" s="814"/>
      <c r="D10" s="814"/>
      <c r="E10" s="815"/>
      <c r="F10" s="1658" t="e">
        <f>#REF!</f>
        <v>#REF!</v>
      </c>
      <c r="G10" s="1659"/>
      <c r="H10" s="1659"/>
      <c r="I10" s="1659"/>
      <c r="J10" s="1659"/>
      <c r="K10" s="1659"/>
      <c r="L10" s="1659"/>
      <c r="M10" s="1659"/>
      <c r="N10" s="1659"/>
      <c r="O10" s="1659"/>
      <c r="P10" s="1662"/>
      <c r="Q10" s="839" t="e">
        <f>#REF!</f>
        <v>#REF!</v>
      </c>
      <c r="R10" s="814"/>
      <c r="S10" s="814"/>
      <c r="T10" s="814"/>
      <c r="U10" s="815"/>
      <c r="V10" s="1658" t="e">
        <f>#REF!</f>
        <v>#REF!</v>
      </c>
      <c r="W10" s="1659"/>
      <c r="X10" s="1659"/>
      <c r="Y10" s="1659"/>
      <c r="Z10" s="1659"/>
      <c r="AA10" s="1659"/>
      <c r="AB10" s="1659"/>
      <c r="AC10" s="1659"/>
      <c r="AD10" s="1659"/>
      <c r="AE10" s="1659"/>
      <c r="AF10" s="1659"/>
      <c r="AG10" s="1660"/>
    </row>
    <row r="11" spans="1:35" ht="25.5" customHeight="1" thickBot="1">
      <c r="A11" s="938" t="e">
        <f>#REF!</f>
        <v>#REF!</v>
      </c>
      <c r="B11" s="939"/>
      <c r="C11" s="939"/>
      <c r="D11" s="939"/>
      <c r="E11" s="940"/>
      <c r="F11" s="1683" t="e">
        <f>#REF!</f>
        <v>#REF!</v>
      </c>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4"/>
      <c r="AE11" s="1684"/>
      <c r="AF11" s="1684"/>
      <c r="AG11" s="1685"/>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37" t="e">
        <f>#REF!</f>
        <v>#REF!</v>
      </c>
      <c r="B14" s="1338"/>
      <c r="C14" s="1338"/>
      <c r="D14" s="1338"/>
      <c r="E14" s="1338"/>
      <c r="F14" s="1338"/>
      <c r="G14" s="1338"/>
      <c r="H14" s="1338"/>
      <c r="I14" s="1338"/>
      <c r="J14" s="1338"/>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22" t="e">
        <f>#REF!</f>
        <v>#REF!</v>
      </c>
      <c r="C15" s="1022"/>
      <c r="D15" s="1022"/>
      <c r="E15" s="1022"/>
      <c r="F15" s="1022"/>
      <c r="G15" s="1022"/>
      <c r="H15" s="1022"/>
      <c r="I15" s="1022"/>
      <c r="J15" s="1022"/>
      <c r="K15" s="213" t="e">
        <f>#REF!</f>
        <v>#REF!</v>
      </c>
      <c r="L15" s="1658" t="e">
        <f>#REF!</f>
        <v>#REF!</v>
      </c>
      <c r="M15" s="1659"/>
      <c r="N15" s="1659"/>
      <c r="O15" s="1659"/>
      <c r="P15" s="1659"/>
      <c r="Q15" s="1659"/>
      <c r="R15" s="1659"/>
      <c r="S15" s="1659"/>
      <c r="T15" s="1659"/>
      <c r="U15" s="1659"/>
      <c r="V15" s="1659"/>
      <c r="W15" s="1659"/>
      <c r="X15" s="1659"/>
      <c r="Y15" s="1659"/>
      <c r="Z15" s="1659"/>
      <c r="AA15" s="1659"/>
      <c r="AB15" s="1659"/>
      <c r="AC15" s="1659"/>
      <c r="AD15" s="1659"/>
      <c r="AE15" s="1659"/>
      <c r="AF15" s="1659"/>
      <c r="AG15" s="1660"/>
    </row>
    <row r="16" spans="1:35" ht="25.5" customHeight="1">
      <c r="A16" s="269" t="e">
        <f>#REF!</f>
        <v>#REF!</v>
      </c>
      <c r="B16" s="1295" t="e">
        <f>#REF!</f>
        <v>#REF!</v>
      </c>
      <c r="C16" s="1295"/>
      <c r="D16" s="1295"/>
      <c r="E16" s="1295"/>
      <c r="F16" s="1295"/>
      <c r="G16" s="1295"/>
      <c r="H16" s="1295"/>
      <c r="I16" s="1295"/>
      <c r="J16" s="1295"/>
      <c r="K16" s="377" t="e">
        <f>#REF!</f>
        <v>#REF!</v>
      </c>
      <c r="L16" s="1673" t="e">
        <f>#REF!</f>
        <v>#REF!</v>
      </c>
      <c r="M16" s="167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35" ht="25.5" customHeight="1">
      <c r="A17" s="323" t="e">
        <f>#REF!</f>
        <v>#REF!</v>
      </c>
      <c r="B17" s="1296"/>
      <c r="C17" s="1296"/>
      <c r="D17" s="1296"/>
      <c r="E17" s="1296"/>
      <c r="F17" s="1296"/>
      <c r="G17" s="1296"/>
      <c r="H17" s="1296"/>
      <c r="I17" s="1296"/>
      <c r="J17" s="1296"/>
      <c r="K17" s="371" t="e">
        <f>#REF!</f>
        <v>#REF!</v>
      </c>
      <c r="L17" s="1675" t="e">
        <f>#REF!</f>
        <v>#REF!</v>
      </c>
      <c r="M17" s="167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296"/>
      <c r="C18" s="1296"/>
      <c r="D18" s="1296"/>
      <c r="E18" s="1296"/>
      <c r="F18" s="1296"/>
      <c r="G18" s="1296"/>
      <c r="H18" s="1296"/>
      <c r="I18" s="1296"/>
      <c r="J18" s="1296"/>
      <c r="K18" s="371" t="e">
        <f>#REF!</f>
        <v>#REF!</v>
      </c>
      <c r="L18" s="370" t="e">
        <f>#REF!</f>
        <v>#REF!</v>
      </c>
      <c r="M18" s="369" t="e">
        <f>#REF!</f>
        <v>#REF!</v>
      </c>
      <c r="N18" s="368"/>
      <c r="O18" s="368"/>
      <c r="P18" s="368"/>
      <c r="Q18" s="368"/>
      <c r="R18" s="368"/>
      <c r="S18" s="367"/>
      <c r="T18" s="1677" t="e">
        <f>#REF!</f>
        <v>#REF!</v>
      </c>
      <c r="U18" s="1678"/>
      <c r="V18" s="1678"/>
      <c r="W18" s="1678"/>
      <c r="X18" s="1678"/>
      <c r="Y18" s="1678"/>
      <c r="Z18" s="1678"/>
      <c r="AA18" s="1678"/>
      <c r="AB18" s="1678"/>
      <c r="AC18" s="1678"/>
      <c r="AD18" s="1678"/>
      <c r="AE18" s="1678"/>
      <c r="AF18" s="1678"/>
      <c r="AG18" s="1679"/>
    </row>
    <row r="19" spans="1:35" ht="25.5" customHeight="1">
      <c r="A19" s="358" t="e">
        <f>#REF!</f>
        <v>#REF!</v>
      </c>
      <c r="B19" s="1297"/>
      <c r="C19" s="1297"/>
      <c r="D19" s="1297"/>
      <c r="E19" s="1297"/>
      <c r="F19" s="1297"/>
      <c r="G19" s="1297"/>
      <c r="H19" s="1297"/>
      <c r="I19" s="1297"/>
      <c r="J19" s="1297"/>
      <c r="K19" s="366" t="e">
        <f>#REF!</f>
        <v>#REF!</v>
      </c>
      <c r="L19" s="7" t="e">
        <f>#REF!</f>
        <v>#REF!</v>
      </c>
      <c r="M19" s="365" t="e">
        <f>#REF!</f>
        <v>#REF!</v>
      </c>
      <c r="N19" s="8"/>
      <c r="O19" s="8"/>
      <c r="P19" s="8"/>
      <c r="Q19" s="8"/>
      <c r="R19" s="8"/>
      <c r="S19" s="364"/>
      <c r="T19" s="1680" t="e">
        <f>#REF!</f>
        <v>#REF!</v>
      </c>
      <c r="U19" s="1681"/>
      <c r="V19" s="1681"/>
      <c r="W19" s="1681"/>
      <c r="X19" s="1681"/>
      <c r="Y19" s="1681"/>
      <c r="Z19" s="1681"/>
      <c r="AA19" s="1681"/>
      <c r="AB19" s="1681"/>
      <c r="AC19" s="1681"/>
      <c r="AD19" s="1681"/>
      <c r="AE19" s="1681"/>
      <c r="AF19" s="1681"/>
      <c r="AG19" s="1682"/>
    </row>
    <row r="20" spans="1:35" ht="25.5" customHeight="1">
      <c r="A20" s="265" t="e">
        <f>#REF!</f>
        <v>#REF!</v>
      </c>
      <c r="B20" s="1415" t="e">
        <f>#REF!</f>
        <v>#REF!</v>
      </c>
      <c r="C20" s="1415"/>
      <c r="D20" s="1415"/>
      <c r="E20" s="1415"/>
      <c r="F20" s="1415"/>
      <c r="G20" s="1415"/>
      <c r="H20" s="1415"/>
      <c r="I20" s="1415"/>
      <c r="J20" s="1415"/>
      <c r="K20" s="266" t="e">
        <f>#REF!</f>
        <v>#REF!</v>
      </c>
      <c r="L20" s="1658" t="e">
        <f>#REF!</f>
        <v>#REF!</v>
      </c>
      <c r="M20" s="1659"/>
      <c r="N20" s="1659"/>
      <c r="O20" s="1659"/>
      <c r="P20" s="1659"/>
      <c r="Q20" s="1659"/>
      <c r="R20" s="1659"/>
      <c r="S20" s="1659"/>
      <c r="T20" s="1659"/>
      <c r="U20" s="1659"/>
      <c r="V20" s="1659"/>
      <c r="W20" s="1659"/>
      <c r="X20" s="1659"/>
      <c r="Y20" s="1659"/>
      <c r="Z20" s="1659"/>
      <c r="AA20" s="1659"/>
      <c r="AB20" s="1659"/>
      <c r="AC20" s="1659"/>
      <c r="AD20" s="1659"/>
      <c r="AE20" s="1659"/>
      <c r="AF20" s="1659"/>
      <c r="AG20" s="1660"/>
    </row>
    <row r="21" spans="1:35" ht="25.5" customHeight="1">
      <c r="A21" s="265" t="e">
        <f>#REF!</f>
        <v>#REF!</v>
      </c>
      <c r="B21" s="1415" t="e">
        <f>#REF!</f>
        <v>#REF!</v>
      </c>
      <c r="C21" s="1415"/>
      <c r="D21" s="1415"/>
      <c r="E21" s="1415"/>
      <c r="F21" s="1415"/>
      <c r="G21" s="1415"/>
      <c r="H21" s="1415"/>
      <c r="I21" s="1415"/>
      <c r="J21" s="1415"/>
      <c r="K21" s="213" t="e">
        <f>#REF!</f>
        <v>#REF!</v>
      </c>
      <c r="L21" s="1658" t="e">
        <f>#REF!</f>
        <v>#REF!</v>
      </c>
      <c r="M21" s="1659"/>
      <c r="N21" s="1659"/>
      <c r="O21" s="1659"/>
      <c r="P21" s="1659"/>
      <c r="Q21" s="1659"/>
      <c r="R21" s="1659"/>
      <c r="S21" s="1659"/>
      <c r="T21" s="1659"/>
      <c r="U21" s="1659"/>
      <c r="V21" s="1659"/>
      <c r="W21" s="1659"/>
      <c r="X21" s="1659"/>
      <c r="Y21" s="1659"/>
      <c r="Z21" s="1659"/>
      <c r="AA21" s="1659"/>
      <c r="AB21" s="1659"/>
      <c r="AC21" s="1659"/>
      <c r="AD21" s="1659"/>
      <c r="AE21" s="1659"/>
      <c r="AF21" s="1659"/>
      <c r="AG21" s="1660"/>
    </row>
    <row r="22" spans="1:35" ht="25.5" customHeight="1">
      <c r="A22" s="269" t="e">
        <f>#REF!</f>
        <v>#REF!</v>
      </c>
      <c r="B22" s="1295" t="e">
        <f>#REF!</f>
        <v>#REF!</v>
      </c>
      <c r="C22" s="1295"/>
      <c r="D22" s="1295"/>
      <c r="E22" s="1295"/>
      <c r="F22" s="1295"/>
      <c r="G22" s="1295"/>
      <c r="H22" s="1295"/>
      <c r="I22" s="1295"/>
      <c r="J22" s="1295"/>
      <c r="K22" s="377" t="e">
        <f>#REF!</f>
        <v>#REF!</v>
      </c>
      <c r="L22" s="1673" t="e">
        <f>#REF!</f>
        <v>#REF!</v>
      </c>
      <c r="M22" s="167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296"/>
      <c r="C23" s="1296"/>
      <c r="D23" s="1296"/>
      <c r="E23" s="1296"/>
      <c r="F23" s="1296"/>
      <c r="G23" s="1296"/>
      <c r="H23" s="1296"/>
      <c r="I23" s="1296"/>
      <c r="J23" s="1296"/>
      <c r="K23" s="371" t="e">
        <f>#REF!</f>
        <v>#REF!</v>
      </c>
      <c r="L23" s="1675" t="e">
        <f>#REF!</f>
        <v>#REF!</v>
      </c>
      <c r="M23" s="167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296"/>
      <c r="C24" s="1296"/>
      <c r="D24" s="1296"/>
      <c r="E24" s="1296"/>
      <c r="F24" s="1296"/>
      <c r="G24" s="1296"/>
      <c r="H24" s="1296"/>
      <c r="I24" s="1296"/>
      <c r="J24" s="1296"/>
      <c r="K24" s="371" t="e">
        <f>#REF!</f>
        <v>#REF!</v>
      </c>
      <c r="L24" s="370" t="e">
        <f>#REF!</f>
        <v>#REF!</v>
      </c>
      <c r="M24" s="369" t="e">
        <f>#REF!</f>
        <v>#REF!</v>
      </c>
      <c r="N24" s="368"/>
      <c r="O24" s="368"/>
      <c r="P24" s="368"/>
      <c r="Q24" s="368"/>
      <c r="R24" s="368"/>
      <c r="S24" s="367"/>
      <c r="T24" s="1677" t="e">
        <f>#REF!</f>
        <v>#REF!</v>
      </c>
      <c r="U24" s="1678"/>
      <c r="V24" s="1678"/>
      <c r="W24" s="1678"/>
      <c r="X24" s="1678"/>
      <c r="Y24" s="1678"/>
      <c r="Z24" s="1678"/>
      <c r="AA24" s="1678"/>
      <c r="AB24" s="1678"/>
      <c r="AC24" s="1678"/>
      <c r="AD24" s="1678"/>
      <c r="AE24" s="1678"/>
      <c r="AF24" s="1678"/>
      <c r="AG24" s="1679"/>
    </row>
    <row r="25" spans="1:35" ht="25.5" customHeight="1" thickBot="1">
      <c r="A25" s="358" t="e">
        <f>#REF!</f>
        <v>#REF!</v>
      </c>
      <c r="B25" s="1297"/>
      <c r="C25" s="1297"/>
      <c r="D25" s="1297"/>
      <c r="E25" s="1297"/>
      <c r="F25" s="1297"/>
      <c r="G25" s="1297"/>
      <c r="H25" s="1297"/>
      <c r="I25" s="1297"/>
      <c r="J25" s="1297"/>
      <c r="K25" s="366" t="e">
        <f>#REF!</f>
        <v>#REF!</v>
      </c>
      <c r="L25" s="7" t="e">
        <f>#REF!</f>
        <v>#REF!</v>
      </c>
      <c r="M25" s="365" t="e">
        <f>#REF!</f>
        <v>#REF!</v>
      </c>
      <c r="N25" s="8"/>
      <c r="O25" s="8"/>
      <c r="P25" s="8"/>
      <c r="Q25" s="8"/>
      <c r="R25" s="8"/>
      <c r="S25" s="364"/>
      <c r="T25" s="1680" t="e">
        <f>#REF!</f>
        <v>#REF!</v>
      </c>
      <c r="U25" s="1681"/>
      <c r="V25" s="1681"/>
      <c r="W25" s="1681"/>
      <c r="X25" s="1681"/>
      <c r="Y25" s="1681"/>
      <c r="Z25" s="1681"/>
      <c r="AA25" s="1681"/>
      <c r="AB25" s="1681"/>
      <c r="AC25" s="1681"/>
      <c r="AD25" s="1681"/>
      <c r="AE25" s="1681"/>
      <c r="AF25" s="1681"/>
      <c r="AG25" s="1682"/>
    </row>
    <row r="26" spans="1:35" ht="25.5" customHeight="1">
      <c r="A26" s="1337" t="e">
        <f>#REF!</f>
        <v>#REF!</v>
      </c>
      <c r="B26" s="1338"/>
      <c r="C26" s="1338"/>
      <c r="D26" s="1338"/>
      <c r="E26" s="1338"/>
      <c r="F26" s="1338"/>
      <c r="G26" s="1338"/>
      <c r="H26" s="1338"/>
      <c r="I26" s="1338"/>
      <c r="J26" s="1338"/>
      <c r="K26" s="363" t="e">
        <f>#REF!</f>
        <v>#REF!</v>
      </c>
      <c r="L26" s="1057" t="e">
        <f>#REF!</f>
        <v>#REF!</v>
      </c>
      <c r="M26" s="851"/>
      <c r="N26" s="851"/>
      <c r="O26" s="852"/>
      <c r="P26" s="1687" t="e">
        <f>#REF!</f>
        <v>#REF!</v>
      </c>
      <c r="Q26" s="1687"/>
      <c r="R26" s="1687"/>
      <c r="S26" s="1687"/>
      <c r="T26" s="1687"/>
      <c r="U26" s="1687"/>
      <c r="V26" s="1687"/>
      <c r="W26" s="1687"/>
      <c r="X26" s="1687"/>
      <c r="Y26" s="1687"/>
      <c r="Z26" s="1687"/>
      <c r="AA26" s="1687"/>
      <c r="AB26" s="1687"/>
      <c r="AC26" s="1687"/>
      <c r="AD26" s="1687"/>
      <c r="AE26" s="1687"/>
      <c r="AF26" s="1687"/>
      <c r="AG26" s="1688"/>
      <c r="AI26" s="312" t="s">
        <v>341</v>
      </c>
    </row>
    <row r="27" spans="1:35" ht="25.5" customHeight="1">
      <c r="A27" s="1689" t="e">
        <f>#REF!</f>
        <v>#REF!</v>
      </c>
      <c r="B27" s="1690"/>
      <c r="C27" s="1690"/>
      <c r="D27" s="1690"/>
      <c r="E27" s="1690"/>
      <c r="F27" s="1690"/>
      <c r="G27" s="1690"/>
      <c r="H27" s="1690"/>
      <c r="I27" s="1690"/>
      <c r="J27" s="1690"/>
      <c r="K27" s="1690"/>
      <c r="L27" s="1690"/>
      <c r="M27" s="1690"/>
      <c r="N27" s="1690"/>
      <c r="O27" s="1690"/>
      <c r="P27" s="1690"/>
      <c r="Q27" s="1690"/>
      <c r="R27" s="1690"/>
      <c r="S27" s="1690"/>
      <c r="T27" s="1690"/>
      <c r="U27" s="1690"/>
      <c r="V27" s="1690"/>
      <c r="W27" s="1690"/>
      <c r="X27" s="1690"/>
      <c r="Y27" s="1690"/>
      <c r="Z27" s="1690"/>
      <c r="AA27" s="1690"/>
      <c r="AB27" s="1690"/>
      <c r="AC27" s="1690"/>
      <c r="AD27" s="1690"/>
      <c r="AE27" s="1690"/>
      <c r="AF27" s="1690"/>
      <c r="AG27" s="1691"/>
    </row>
    <row r="28" spans="1:35" ht="25.5" customHeight="1">
      <c r="A28" s="1692"/>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4"/>
    </row>
    <row r="29" spans="1:35" ht="25.5" customHeight="1" thickBot="1">
      <c r="A29" s="1695"/>
      <c r="B29" s="1696"/>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7"/>
    </row>
    <row r="30" spans="1:35" ht="25.5" customHeight="1">
      <c r="A30" s="1337" t="e">
        <f>#REF!</f>
        <v>#REF!</v>
      </c>
      <c r="B30" s="1338"/>
      <c r="C30" s="1338"/>
      <c r="D30" s="1338"/>
      <c r="E30" s="1338"/>
      <c r="F30" s="1338"/>
      <c r="G30" s="1338"/>
      <c r="H30" s="1338"/>
      <c r="I30" s="1338"/>
      <c r="J30" s="1338"/>
      <c r="K30" s="1338"/>
      <c r="L30" s="1338"/>
      <c r="M30" s="1338"/>
      <c r="N30" s="1338"/>
      <c r="O30" s="1338"/>
      <c r="P30" s="1338"/>
      <c r="Q30" s="1338"/>
      <c r="R30" s="1338"/>
      <c r="S30" s="1338"/>
      <c r="T30" s="1338"/>
      <c r="U30" s="1338"/>
      <c r="V30" s="1338"/>
      <c r="W30" s="1338"/>
      <c r="X30" s="1338"/>
      <c r="Y30" s="1338"/>
      <c r="Z30" s="1338"/>
      <c r="AA30" s="322" t="e">
        <f>#REF!</f>
        <v>#REF!</v>
      </c>
      <c r="AB30" s="322" t="e">
        <f>#REF!</f>
        <v>#REF!</v>
      </c>
      <c r="AC30" s="322" t="e">
        <f>#REF!</f>
        <v>#REF!</v>
      </c>
      <c r="AD30" s="322" t="e">
        <f>#REF!</f>
        <v>#REF!</v>
      </c>
      <c r="AE30" s="322" t="e">
        <f>#REF!</f>
        <v>#REF!</v>
      </c>
      <c r="AF30" s="322" t="e">
        <f>#REF!</f>
        <v>#REF!</v>
      </c>
      <c r="AG30" s="321" t="e">
        <f>#REF!</f>
        <v>#REF!</v>
      </c>
    </row>
    <row r="31" spans="1:35" ht="25.5" customHeight="1">
      <c r="A31" s="350" t="e">
        <f>#REF!</f>
        <v>#REF!</v>
      </c>
      <c r="B31" s="1415" t="e">
        <f>#REF!</f>
        <v>#REF!</v>
      </c>
      <c r="C31" s="1415"/>
      <c r="D31" s="1415"/>
      <c r="E31" s="1415"/>
      <c r="F31" s="1415"/>
      <c r="G31" s="1415"/>
      <c r="H31" s="1415"/>
      <c r="I31" s="349" t="e">
        <f>#REF!</f>
        <v>#REF!</v>
      </c>
      <c r="J31" s="1707" t="e">
        <f>#REF!</f>
        <v>#REF!</v>
      </c>
      <c r="K31" s="1708"/>
      <c r="L31" s="1708"/>
      <c r="M31" s="1708"/>
      <c r="N31" s="1708"/>
      <c r="O31" s="1708"/>
      <c r="P31" s="1708"/>
      <c r="Q31" s="1708"/>
      <c r="R31" s="1708"/>
      <c r="S31" s="1708"/>
      <c r="T31" s="1708"/>
      <c r="U31" s="1708"/>
      <c r="V31" s="1708"/>
      <c r="W31" s="1505" t="e">
        <f>#REF!</f>
        <v>#REF!</v>
      </c>
      <c r="X31" s="1505"/>
      <c r="Y31" s="1505"/>
      <c r="Z31" s="1505"/>
      <c r="AA31" s="1505"/>
      <c r="AB31" s="348" t="e">
        <f>#REF!</f>
        <v>#REF!</v>
      </c>
      <c r="AC31" s="348"/>
      <c r="AD31" s="348"/>
      <c r="AE31" s="348"/>
      <c r="AF31" s="348"/>
      <c r="AG31" s="347"/>
    </row>
    <row r="32" spans="1:35" ht="25.5" customHeight="1" thickBot="1">
      <c r="A32" s="320" t="e">
        <f>#REF!</f>
        <v>#REF!</v>
      </c>
      <c r="B32" s="1296" t="e">
        <f>#REF!</f>
        <v>#REF!</v>
      </c>
      <c r="C32" s="1296"/>
      <c r="D32" s="1296"/>
      <c r="E32" s="1296"/>
      <c r="F32" s="1296"/>
      <c r="G32" s="1296"/>
      <c r="H32" s="1296"/>
      <c r="I32" s="346" t="e">
        <f>#REF!</f>
        <v>#REF!</v>
      </c>
      <c r="J32" s="1712" t="e">
        <f>#REF!</f>
        <v>#REF!</v>
      </c>
      <c r="K32" s="1713"/>
      <c r="L32" s="1713"/>
      <c r="M32" s="1713"/>
      <c r="N32" s="1713"/>
      <c r="O32" s="1713"/>
      <c r="P32" s="1713"/>
      <c r="Q32" s="1713"/>
      <c r="R32" s="1506" t="e">
        <f>#REF!</f>
        <v>#REF!</v>
      </c>
      <c r="S32" s="1506"/>
      <c r="T32" s="1506"/>
      <c r="U32" s="1506"/>
      <c r="V32" s="1713" t="e">
        <f>#REF!</f>
        <v>#REF!</v>
      </c>
      <c r="W32" s="1713"/>
      <c r="X32" s="1713"/>
      <c r="Y32" s="1713"/>
      <c r="Z32" s="1713"/>
      <c r="AA32" s="1713"/>
      <c r="AB32" s="1713"/>
      <c r="AC32" s="1713"/>
      <c r="AD32" s="1416" t="e">
        <f>#REF!</f>
        <v>#REF!</v>
      </c>
      <c r="AE32" s="1416"/>
      <c r="AF32" s="1416"/>
      <c r="AG32" s="1504"/>
    </row>
    <row r="33" spans="1:35" ht="25.5" customHeight="1">
      <c r="A33" s="1494" t="e">
        <f>#REF!</f>
        <v>#REF!</v>
      </c>
      <c r="B33" s="1495"/>
      <c r="C33" s="1495"/>
      <c r="D33" s="1495"/>
      <c r="E33" s="1495"/>
      <c r="F33" s="1495"/>
      <c r="G33" s="1495"/>
      <c r="H33" s="1495"/>
      <c r="I33" s="1495"/>
      <c r="J33" s="1495"/>
      <c r="K33" s="1495"/>
      <c r="L33" s="1495"/>
      <c r="M33" s="345" t="e">
        <f>#REF!</f>
        <v>#REF!</v>
      </c>
      <c r="N33" s="345" t="e">
        <f>#REF!</f>
        <v>#REF!</v>
      </c>
      <c r="O33" s="345" t="e">
        <f>#REF!</f>
        <v>#REF!</v>
      </c>
      <c r="P33" s="345" t="e">
        <f>#REF!</f>
        <v>#REF!</v>
      </c>
      <c r="Q33" s="345" t="e">
        <f>#REF!</f>
        <v>#REF!</v>
      </c>
      <c r="R33" s="345" t="e">
        <f>#REF!</f>
        <v>#REF!</v>
      </c>
      <c r="S33" s="345" t="e">
        <f>#REF!</f>
        <v>#REF!</v>
      </c>
      <c r="T33" s="345" t="e">
        <f>#REF!</f>
        <v>#REF!</v>
      </c>
      <c r="U33" s="345" t="e">
        <f>#REF!</f>
        <v>#REF!</v>
      </c>
      <c r="V33" s="345" t="e">
        <f>#REF!</f>
        <v>#REF!</v>
      </c>
      <c r="W33" s="345" t="e">
        <f>#REF!</f>
        <v>#REF!</v>
      </c>
      <c r="X33" s="345" t="e">
        <f>#REF!</f>
        <v>#REF!</v>
      </c>
      <c r="Y33" s="345" t="e">
        <f>#REF!</f>
        <v>#REF!</v>
      </c>
      <c r="Z33" s="345" t="e">
        <f>#REF!</f>
        <v>#REF!</v>
      </c>
      <c r="AA33" s="345" t="e">
        <f>#REF!</f>
        <v>#REF!</v>
      </c>
      <c r="AB33" s="345" t="e">
        <f>#REF!</f>
        <v>#REF!</v>
      </c>
      <c r="AC33" s="345" t="e">
        <f>#REF!</f>
        <v>#REF!</v>
      </c>
      <c r="AD33" s="345" t="e">
        <f>#REF!</f>
        <v>#REF!</v>
      </c>
      <c r="AE33" s="345" t="e">
        <f>#REF!</f>
        <v>#REF!</v>
      </c>
      <c r="AF33" s="345" t="e">
        <f>#REF!</f>
        <v>#REF!</v>
      </c>
      <c r="AG33" s="344" t="e">
        <f>#REF!</f>
        <v>#REF!</v>
      </c>
    </row>
    <row r="34" spans="1:35" ht="25.5" customHeight="1">
      <c r="A34" s="1496" t="e">
        <f>#REF!</f>
        <v>#REF!</v>
      </c>
      <c r="B34" s="1497"/>
      <c r="C34" s="1497"/>
      <c r="D34" s="1497"/>
      <c r="E34" s="1497"/>
      <c r="F34" s="1808" t="e">
        <f>#REF!</f>
        <v>#REF!</v>
      </c>
      <c r="G34" s="1809"/>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10"/>
    </row>
    <row r="35" spans="1:35" ht="25.5" customHeight="1" thickBot="1">
      <c r="A35" s="1501" t="e">
        <f>#REF!</f>
        <v>#REF!</v>
      </c>
      <c r="B35" s="1502"/>
      <c r="C35" s="1502"/>
      <c r="D35" s="1502"/>
      <c r="E35" s="1502"/>
      <c r="F35" s="1714" t="e">
        <f>#REF!</f>
        <v>#REF!</v>
      </c>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715"/>
      <c r="AC35" s="1715"/>
      <c r="AD35" s="1715"/>
      <c r="AE35" s="1715"/>
      <c r="AF35" s="1715"/>
      <c r="AG35" s="1716"/>
    </row>
    <row r="36" spans="1:35" ht="25.5" customHeight="1">
      <c r="A36" s="1381" t="e">
        <f>#REF!</f>
        <v>#REF!</v>
      </c>
      <c r="B36" s="1382"/>
      <c r="C36" s="1382"/>
      <c r="D36" s="1382"/>
      <c r="E36" s="1382"/>
      <c r="F36" s="1382"/>
      <c r="G36" s="1382"/>
      <c r="H36" s="1382"/>
      <c r="I36" s="1382"/>
      <c r="J36" s="1382"/>
      <c r="K36" s="1382"/>
      <c r="L36" s="1382"/>
      <c r="M36" s="1382"/>
      <c r="N36" s="1382"/>
      <c r="O36" s="1382"/>
      <c r="P36" s="1382"/>
      <c r="Q36" s="1382"/>
      <c r="R36" s="1382"/>
      <c r="S36" s="1382"/>
      <c r="T36" s="1382"/>
      <c r="U36" s="1382"/>
      <c r="V36" s="1382"/>
      <c r="W36" s="1382"/>
      <c r="X36" s="1382"/>
      <c r="Y36" s="1382"/>
      <c r="Z36" s="1382"/>
      <c r="AA36" s="1382"/>
      <c r="AB36" s="1382"/>
      <c r="AC36" s="1382"/>
      <c r="AD36" s="275" t="e">
        <f>#REF!</f>
        <v>#REF!</v>
      </c>
      <c r="AE36" s="275" t="e">
        <f>#REF!</f>
        <v>#REF!</v>
      </c>
      <c r="AF36" s="275" t="e">
        <f>#REF!</f>
        <v>#REF!</v>
      </c>
      <c r="AG36" s="314" t="e">
        <f>#REF!</f>
        <v>#REF!</v>
      </c>
    </row>
    <row r="37" spans="1:35" ht="25.5" customHeight="1">
      <c r="A37" s="353" t="e">
        <f>#REF!</f>
        <v>#REF!</v>
      </c>
      <c r="B37" s="1415" t="e">
        <f>#REF!</f>
        <v>#REF!</v>
      </c>
      <c r="C37" s="1415"/>
      <c r="D37" s="1415"/>
      <c r="E37" s="1415"/>
      <c r="F37" s="1415"/>
      <c r="G37" s="1415"/>
      <c r="H37" s="1415"/>
      <c r="I37" s="1415"/>
      <c r="J37" s="1415"/>
      <c r="K37" s="1415"/>
      <c r="L37" s="1415"/>
      <c r="M37" s="213" t="e">
        <f>#REF!</f>
        <v>#REF!</v>
      </c>
      <c r="N37" s="1658" t="e">
        <f>#REF!</f>
        <v>#REF!</v>
      </c>
      <c r="O37" s="1659"/>
      <c r="P37" s="1659"/>
      <c r="Q37" s="1659"/>
      <c r="R37" s="1659"/>
      <c r="S37" s="1659"/>
      <c r="T37" s="1659"/>
      <c r="U37" s="1659"/>
      <c r="V37" s="1659"/>
      <c r="W37" s="1659"/>
      <c r="X37" s="1659"/>
      <c r="Y37" s="1659"/>
      <c r="Z37" s="1659"/>
      <c r="AA37" s="1659"/>
      <c r="AB37" s="1659"/>
      <c r="AC37" s="1659"/>
      <c r="AD37" s="1659"/>
      <c r="AE37" s="1659"/>
      <c r="AF37" s="1659"/>
      <c r="AG37" s="1660"/>
      <c r="AI37" s="312" t="s">
        <v>286</v>
      </c>
    </row>
    <row r="38" spans="1:35" ht="25.5" customHeight="1">
      <c r="A38" s="353" t="e">
        <f>#REF!</f>
        <v>#REF!</v>
      </c>
      <c r="B38" s="1415" t="e">
        <f>#REF!</f>
        <v>#REF!</v>
      </c>
      <c r="C38" s="1415"/>
      <c r="D38" s="1415"/>
      <c r="E38" s="1415"/>
      <c r="F38" s="1415"/>
      <c r="G38" s="1415"/>
      <c r="H38" s="1415"/>
      <c r="I38" s="1415"/>
      <c r="J38" s="1415"/>
      <c r="K38" s="1415"/>
      <c r="L38" s="1415"/>
      <c r="M38" s="213" t="e">
        <f>#REF!</f>
        <v>#REF!</v>
      </c>
      <c r="N38" s="1658" t="e">
        <f>#REF!</f>
        <v>#REF!</v>
      </c>
      <c r="O38" s="1659"/>
      <c r="P38" s="1659"/>
      <c r="Q38" s="1659"/>
      <c r="R38" s="1659"/>
      <c r="S38" s="1659"/>
      <c r="T38" s="1659"/>
      <c r="U38" s="1659"/>
      <c r="V38" s="1659"/>
      <c r="W38" s="1659"/>
      <c r="X38" s="1659"/>
      <c r="Y38" s="1659"/>
      <c r="Z38" s="1659"/>
      <c r="AA38" s="1659"/>
      <c r="AB38" s="1659"/>
      <c r="AC38" s="1659"/>
      <c r="AD38" s="1659"/>
      <c r="AE38" s="1659"/>
      <c r="AF38" s="1659"/>
      <c r="AG38" s="1660"/>
      <c r="AI38" s="312" t="s">
        <v>414</v>
      </c>
    </row>
    <row r="39" spans="1:35" ht="25.5" customHeight="1">
      <c r="A39" s="355" t="e">
        <f>#REF!</f>
        <v>#REF!</v>
      </c>
      <c r="B39" s="1295" t="e">
        <f>#REF!</f>
        <v>#REF!</v>
      </c>
      <c r="C39" s="1295"/>
      <c r="D39" s="1295"/>
      <c r="E39" s="1295"/>
      <c r="F39" s="1295"/>
      <c r="G39" s="1295"/>
      <c r="H39" s="1295"/>
      <c r="I39" s="1295"/>
      <c r="J39" s="1295"/>
      <c r="K39" s="1295"/>
      <c r="L39" s="1295"/>
      <c r="M39" s="333" t="e">
        <f>#REF!</f>
        <v>#REF!</v>
      </c>
      <c r="N39" s="1704" t="e">
        <f>#REF!</f>
        <v>#REF!</v>
      </c>
      <c r="O39" s="1705"/>
      <c r="P39" s="1705"/>
      <c r="Q39" s="1705"/>
      <c r="R39" s="1705"/>
      <c r="S39" s="1705"/>
      <c r="T39" s="1705"/>
      <c r="U39" s="1705"/>
      <c r="V39" s="1705"/>
      <c r="W39" s="1705"/>
      <c r="X39" s="1705"/>
      <c r="Y39" s="1705"/>
      <c r="Z39" s="1706" t="e">
        <f>#REF!</f>
        <v>#REF!</v>
      </c>
      <c r="AA39" s="1706"/>
      <c r="AB39" s="424"/>
      <c r="AC39" s="424"/>
      <c r="AD39" s="424"/>
      <c r="AE39" s="424"/>
      <c r="AF39" s="424"/>
      <c r="AG39" s="425"/>
      <c r="AI39" s="312" t="s">
        <v>336</v>
      </c>
    </row>
    <row r="40" spans="1:35" ht="25.5" customHeight="1">
      <c r="A40" s="361" t="e">
        <f>#REF!</f>
        <v>#REF!</v>
      </c>
      <c r="B40" s="360" t="e">
        <f>#REF!</f>
        <v>#REF!</v>
      </c>
      <c r="C40" s="1807" t="e">
        <f>#REF!</f>
        <v>#REF!</v>
      </c>
      <c r="D40" s="1807"/>
      <c r="E40" s="1807"/>
      <c r="F40" s="1807"/>
      <c r="G40" s="1807"/>
      <c r="H40" s="1807"/>
      <c r="I40" s="1807"/>
      <c r="J40" s="1807"/>
      <c r="K40" s="1807"/>
      <c r="L40" s="1807"/>
      <c r="M40" s="1807"/>
      <c r="N40" s="1807"/>
      <c r="O40" s="1807"/>
      <c r="P40" s="1807"/>
      <c r="Q40" s="1807"/>
      <c r="R40" s="1807"/>
      <c r="S40" s="1807"/>
      <c r="T40" s="1807"/>
      <c r="U40" s="1807"/>
      <c r="V40" s="1807"/>
      <c r="W40" s="1807"/>
      <c r="X40" s="1807"/>
      <c r="Y40" s="1807"/>
      <c r="Z40" s="1807"/>
      <c r="AA40" s="1807"/>
      <c r="AB40" s="1807"/>
      <c r="AC40" s="1807"/>
      <c r="AD40" s="1807"/>
      <c r="AE40" s="1807"/>
      <c r="AF40" s="1807"/>
      <c r="AG40" s="359" t="e">
        <f>#REF!</f>
        <v>#REF!</v>
      </c>
      <c r="AI40" s="312" t="s">
        <v>335</v>
      </c>
    </row>
    <row r="41" spans="1:35" ht="25.5" customHeight="1">
      <c r="A41" s="323" t="e">
        <f>#REF!</f>
        <v>#REF!</v>
      </c>
      <c r="B41" s="17" t="e">
        <f>#REF!</f>
        <v>#REF!</v>
      </c>
      <c r="C41" s="1429" t="e">
        <f>#REF!</f>
        <v>#REF!</v>
      </c>
      <c r="D41" s="1429"/>
      <c r="E41" s="1429"/>
      <c r="F41" s="1429"/>
      <c r="G41" s="1429"/>
      <c r="H41" s="1429"/>
      <c r="I41" s="1429"/>
      <c r="J41" s="1429"/>
      <c r="K41" s="1429"/>
      <c r="L41" s="1429"/>
      <c r="M41" s="1429"/>
      <c r="N41" s="1429"/>
      <c r="O41" s="1429"/>
      <c r="P41" s="1429"/>
      <c r="Q41" s="1429"/>
      <c r="R41" s="1429"/>
      <c r="S41" s="1429"/>
      <c r="T41" s="1429"/>
      <c r="U41" s="1701" t="e">
        <f>#REF!</f>
        <v>#REF!</v>
      </c>
      <c r="V41" s="1701"/>
      <c r="W41" s="1701"/>
      <c r="X41" s="1701"/>
      <c r="Y41" s="1701"/>
      <c r="Z41" s="859" t="e">
        <f>#REF!</f>
        <v>#REF!</v>
      </c>
      <c r="AA41" s="859"/>
      <c r="AB41" s="859"/>
      <c r="AC41" s="17" t="e">
        <f>#REF!</f>
        <v>#REF!</v>
      </c>
      <c r="AD41" s="17" t="e">
        <f>#REF!</f>
        <v>#REF!</v>
      </c>
      <c r="AE41" s="17" t="e">
        <f>#REF!</f>
        <v>#REF!</v>
      </c>
      <c r="AF41" s="17" t="e">
        <f>#REF!</f>
        <v>#REF!</v>
      </c>
      <c r="AG41" s="270" t="e">
        <f>#REF!</f>
        <v>#REF!</v>
      </c>
      <c r="AI41" s="312" t="s">
        <v>332</v>
      </c>
    </row>
    <row r="42" spans="1:35" ht="25.5" customHeight="1">
      <c r="A42" s="358" t="e">
        <f>#REF!</f>
        <v>#REF!</v>
      </c>
      <c r="B42" s="357" t="e">
        <f>#REF!</f>
        <v>#REF!</v>
      </c>
      <c r="C42" s="1433" t="e">
        <f>#REF!</f>
        <v>#REF!</v>
      </c>
      <c r="D42" s="1433"/>
      <c r="E42" s="1433"/>
      <c r="F42" s="1433"/>
      <c r="G42" s="1433"/>
      <c r="H42" s="1433"/>
      <c r="I42" s="1433"/>
      <c r="J42" s="1433"/>
      <c r="K42" s="1433"/>
      <c r="L42" s="1433"/>
      <c r="M42" s="1433"/>
      <c r="N42" s="1433"/>
      <c r="O42" s="1433"/>
      <c r="P42" s="1433"/>
      <c r="Q42" s="1433"/>
      <c r="R42" s="1433"/>
      <c r="S42" s="1433"/>
      <c r="T42" s="1433"/>
      <c r="U42" s="1702" t="e">
        <f>#REF!</f>
        <v>#REF!</v>
      </c>
      <c r="V42" s="1702"/>
      <c r="W42" s="1702"/>
      <c r="X42" s="1702"/>
      <c r="Y42" s="1702"/>
      <c r="Z42" s="1448" t="e">
        <f>#REF!</f>
        <v>#REF!</v>
      </c>
      <c r="AA42" s="1448"/>
      <c r="AB42" s="1448"/>
      <c r="AC42" s="357" t="e">
        <f>#REF!</f>
        <v>#REF!</v>
      </c>
      <c r="AD42" s="357" t="e">
        <f>#REF!</f>
        <v>#REF!</v>
      </c>
      <c r="AE42" s="357" t="e">
        <f>#REF!</f>
        <v>#REF!</v>
      </c>
      <c r="AF42" s="357" t="e">
        <f>#REF!</f>
        <v>#REF!</v>
      </c>
      <c r="AG42" s="356" t="e">
        <f>#REF!</f>
        <v>#REF!</v>
      </c>
    </row>
    <row r="43" spans="1:35" ht="25.5" customHeight="1" thickBot="1">
      <c r="A43" s="353" t="e">
        <f>#REF!</f>
        <v>#REF!</v>
      </c>
      <c r="B43" s="1415" t="e">
        <f>#REF!</f>
        <v>#REF!</v>
      </c>
      <c r="C43" s="1415"/>
      <c r="D43" s="1415"/>
      <c r="E43" s="1415"/>
      <c r="F43" s="1415"/>
      <c r="G43" s="1415"/>
      <c r="H43" s="1415"/>
      <c r="I43" s="1415"/>
      <c r="J43" s="1415"/>
      <c r="K43" s="1415"/>
      <c r="L43" s="1415"/>
      <c r="M43" s="228" t="e">
        <f>#REF!</f>
        <v>#REF!</v>
      </c>
      <c r="N43" s="1658" t="e">
        <f>#REF!</f>
        <v>#REF!</v>
      </c>
      <c r="O43" s="1659"/>
      <c r="P43" s="1659"/>
      <c r="Q43" s="1659"/>
      <c r="R43" s="1659"/>
      <c r="S43" s="1659"/>
      <c r="T43" s="1659"/>
      <c r="U43" s="1659"/>
      <c r="V43" s="1659"/>
      <c r="W43" s="1659"/>
      <c r="X43" s="1659"/>
      <c r="Y43" s="1659"/>
      <c r="Z43" s="1659"/>
      <c r="AA43" s="1659"/>
      <c r="AB43" s="1659"/>
      <c r="AC43" s="1659"/>
      <c r="AD43" s="1659"/>
      <c r="AE43" s="1659"/>
      <c r="AF43" s="1659"/>
      <c r="AG43" s="1660"/>
    </row>
    <row r="44" spans="1:35" ht="25.5" customHeight="1">
      <c r="A44" s="1381" t="e">
        <f>#REF!</f>
        <v>#REF!</v>
      </c>
      <c r="B44" s="1382"/>
      <c r="C44" s="1382"/>
      <c r="D44" s="1382"/>
      <c r="E44" s="1382"/>
      <c r="F44" s="1382"/>
      <c r="G44" s="1382"/>
      <c r="H44" s="1382"/>
      <c r="I44" s="1382"/>
      <c r="J44" s="1382"/>
      <c r="K44" s="1382"/>
      <c r="L44" s="1382"/>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1689" t="e">
        <f>#REF!</f>
        <v>#REF!</v>
      </c>
      <c r="B45" s="1690"/>
      <c r="C45" s="1690"/>
      <c r="D45" s="1690"/>
      <c r="E45" s="1690"/>
      <c r="F45" s="1690"/>
      <c r="G45" s="1690"/>
      <c r="H45" s="1690"/>
      <c r="I45" s="1690"/>
      <c r="J45" s="1690"/>
      <c r="K45" s="1690"/>
      <c r="L45" s="1690"/>
      <c r="M45" s="1690"/>
      <c r="N45" s="1690"/>
      <c r="O45" s="1690"/>
      <c r="P45" s="1690"/>
      <c r="Q45" s="1690"/>
      <c r="R45" s="1690"/>
      <c r="S45" s="1690"/>
      <c r="T45" s="1690"/>
      <c r="U45" s="1690"/>
      <c r="V45" s="1690"/>
      <c r="W45" s="1690"/>
      <c r="X45" s="1690"/>
      <c r="Y45" s="1690"/>
      <c r="Z45" s="1690"/>
      <c r="AA45" s="1690"/>
      <c r="AB45" s="1690"/>
      <c r="AC45" s="1690"/>
      <c r="AD45" s="1690"/>
      <c r="AE45" s="1690"/>
      <c r="AF45" s="1690"/>
      <c r="AG45" s="1691"/>
    </row>
    <row r="46" spans="1:35" ht="25.5" customHeight="1" thickBot="1">
      <c r="A46" s="1695"/>
      <c r="B46" s="1696"/>
      <c r="C46" s="1696"/>
      <c r="D46" s="1696"/>
      <c r="E46" s="1696"/>
      <c r="F46" s="1696"/>
      <c r="G46" s="1696"/>
      <c r="H46" s="1696"/>
      <c r="I46" s="1696"/>
      <c r="J46" s="1696"/>
      <c r="K46" s="1696"/>
      <c r="L46" s="1696"/>
      <c r="M46" s="1696"/>
      <c r="N46" s="1696"/>
      <c r="O46" s="1696"/>
      <c r="P46" s="1696"/>
      <c r="Q46" s="1696"/>
      <c r="R46" s="1696"/>
      <c r="S46" s="1696"/>
      <c r="T46" s="1696"/>
      <c r="U46" s="1696"/>
      <c r="V46" s="1696"/>
      <c r="W46" s="1696"/>
      <c r="X46" s="1696"/>
      <c r="Y46" s="1696"/>
      <c r="Z46" s="1696"/>
      <c r="AA46" s="1696"/>
      <c r="AB46" s="1696"/>
      <c r="AC46" s="1696"/>
      <c r="AD46" s="1696"/>
      <c r="AE46" s="1696"/>
      <c r="AF46" s="1696"/>
      <c r="AG46" s="1697"/>
    </row>
    <row r="47" spans="1:35" ht="25.5" customHeight="1">
      <c r="A47" s="1337" t="e">
        <f>#REF!</f>
        <v>#REF!</v>
      </c>
      <c r="B47" s="1338"/>
      <c r="C47" s="1338"/>
      <c r="D47" s="1338"/>
      <c r="E47" s="1338"/>
      <c r="F47" s="1338"/>
      <c r="G47" s="1338"/>
      <c r="H47" s="1338"/>
      <c r="I47" s="1338"/>
      <c r="J47" s="1338"/>
      <c r="K47" s="1338"/>
      <c r="L47" s="1338"/>
      <c r="M47" s="1338"/>
      <c r="N47" s="1338"/>
      <c r="O47" s="1338"/>
      <c r="P47" s="1338"/>
      <c r="Q47" s="1338"/>
      <c r="R47" s="1338"/>
      <c r="S47" s="1338"/>
      <c r="T47" s="1338"/>
      <c r="U47" s="1338"/>
      <c r="V47" s="1338"/>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35" ht="25.5" customHeight="1">
      <c r="A48" s="334" t="e">
        <f>#REF!</f>
        <v>#REF!</v>
      </c>
      <c r="B48" s="1515" t="e">
        <f>#REF!</f>
        <v>#REF!</v>
      </c>
      <c r="C48" s="1515"/>
      <c r="D48" s="1515"/>
      <c r="E48" s="1515"/>
      <c r="F48" s="1515"/>
      <c r="G48" s="1515"/>
      <c r="H48" s="1515"/>
      <c r="I48" s="1515"/>
      <c r="J48" s="1515"/>
      <c r="K48" s="1515"/>
      <c r="L48" s="1515"/>
      <c r="M48" s="1515"/>
      <c r="N48" s="1515"/>
      <c r="O48" s="1515"/>
      <c r="P48" s="1515"/>
      <c r="Q48" s="1515"/>
      <c r="R48" s="1515"/>
      <c r="S48" s="1515"/>
      <c r="T48" s="1515"/>
      <c r="U48" s="1515"/>
      <c r="V48" s="1515"/>
      <c r="W48" s="1515"/>
      <c r="X48" s="1515"/>
      <c r="Y48" s="1515"/>
      <c r="Z48" s="343" t="e">
        <f>#REF!</f>
        <v>#REF!</v>
      </c>
      <c r="AA48" s="343" t="e">
        <f>#REF!</f>
        <v>#REF!</v>
      </c>
      <c r="AB48" s="330" t="e">
        <f>#REF!</f>
        <v>#REF!</v>
      </c>
      <c r="AC48" s="330" t="e">
        <f>#REF!</f>
        <v>#REF!</v>
      </c>
      <c r="AD48" s="330" t="e">
        <f>#REF!</f>
        <v>#REF!</v>
      </c>
      <c r="AE48" s="330" t="e">
        <f>#REF!</f>
        <v>#REF!</v>
      </c>
      <c r="AF48" s="330" t="e">
        <f>#REF!</f>
        <v>#REF!</v>
      </c>
      <c r="AG48" s="329" t="e">
        <f>#REF!</f>
        <v>#REF!</v>
      </c>
    </row>
    <row r="49" spans="1:46" ht="25.5" customHeight="1">
      <c r="A49" s="1692" t="e">
        <f>#REF!</f>
        <v>#REF!</v>
      </c>
      <c r="B49" s="1693"/>
      <c r="C49" s="1693"/>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c r="AF49" s="1693"/>
      <c r="AG49" s="1694"/>
    </row>
    <row r="50" spans="1:46" ht="25.5" customHeight="1" thickBot="1">
      <c r="A50" s="1695"/>
      <c r="B50" s="1696"/>
      <c r="C50" s="1696"/>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1696"/>
      <c r="AB50" s="1696"/>
      <c r="AC50" s="1696"/>
      <c r="AD50" s="1696"/>
      <c r="AE50" s="1696"/>
      <c r="AF50" s="1696"/>
      <c r="AG50" s="1697"/>
    </row>
    <row r="51" spans="1:46" ht="25.5" customHeight="1">
      <c r="A51" s="1334" t="e">
        <f>#REF!</f>
        <v>#REF!</v>
      </c>
      <c r="B51" s="1335"/>
      <c r="C51" s="1335"/>
      <c r="D51" s="1335"/>
      <c r="E51" s="1335"/>
      <c r="F51" s="1335"/>
      <c r="G51" s="1335"/>
      <c r="H51" s="1335"/>
      <c r="I51" s="1335"/>
      <c r="J51" s="1335"/>
      <c r="K51" s="1335"/>
      <c r="L51" s="1335"/>
      <c r="M51" s="1335"/>
      <c r="N51" s="1335"/>
      <c r="O51" s="1335"/>
      <c r="P51" s="1335"/>
      <c r="Q51" s="1335"/>
      <c r="R51" s="1335"/>
      <c r="S51" s="1335"/>
      <c r="T51" s="1335"/>
      <c r="U51" s="1335"/>
      <c r="V51" s="1335"/>
      <c r="W51" s="342" t="e">
        <f>#REF!</f>
        <v>#REF!</v>
      </c>
      <c r="X51" s="342" t="e">
        <f>#REF!</f>
        <v>#REF!</v>
      </c>
      <c r="Y51" s="342" t="e">
        <f>#REF!</f>
        <v>#REF!</v>
      </c>
      <c r="Z51" s="342" t="e">
        <f>#REF!</f>
        <v>#REF!</v>
      </c>
      <c r="AA51" s="342" t="e">
        <f>#REF!</f>
        <v>#REF!</v>
      </c>
      <c r="AB51" s="239" t="e">
        <f>#REF!</f>
        <v>#REF!</v>
      </c>
      <c r="AC51" s="239" t="e">
        <f>#REF!</f>
        <v>#REF!</v>
      </c>
      <c r="AD51" s="239" t="e">
        <f>#REF!</f>
        <v>#REF!</v>
      </c>
      <c r="AE51" s="239" t="e">
        <f>#REF!</f>
        <v>#REF!</v>
      </c>
      <c r="AF51" s="239" t="e">
        <f>#REF!</f>
        <v>#REF!</v>
      </c>
      <c r="AG51" s="341" t="e">
        <f>#REF!</f>
        <v>#REF!</v>
      </c>
    </row>
    <row r="52" spans="1:46" ht="25.5" customHeight="1">
      <c r="A52" s="269" t="e">
        <f>#REF!</f>
        <v>#REF!</v>
      </c>
      <c r="B52" s="327" t="e">
        <f>#REF!</f>
        <v>#REF!</v>
      </c>
      <c r="C52" s="328" t="e">
        <f>#REF!</f>
        <v>#REF!</v>
      </c>
      <c r="D52" s="1604" t="e">
        <f>#REF!</f>
        <v>#REF!</v>
      </c>
      <c r="E52" s="1605"/>
      <c r="F52" s="1605"/>
      <c r="G52" s="1605"/>
      <c r="H52" s="1605"/>
      <c r="I52" s="1605"/>
      <c r="J52" s="1605"/>
      <c r="K52" s="1605"/>
      <c r="L52" s="1605"/>
      <c r="M52" s="1605"/>
      <c r="N52" s="1605"/>
      <c r="O52" s="1605"/>
      <c r="P52" s="1605"/>
      <c r="Q52" s="1605"/>
      <c r="R52" s="1605"/>
      <c r="S52" s="1605"/>
      <c r="T52" s="1605"/>
      <c r="U52" s="1606"/>
      <c r="V52" s="1607" t="e">
        <f>#REF!</f>
        <v>#REF!</v>
      </c>
      <c r="W52" s="1608"/>
      <c r="X52" s="1608"/>
      <c r="Y52" s="1608"/>
      <c r="Z52" s="1608"/>
      <c r="AA52" s="1609"/>
      <c r="AB52" s="226" t="e">
        <f>#REF!</f>
        <v>#REF!</v>
      </c>
      <c r="AC52" s="1" t="e">
        <f>#REF!</f>
        <v>#REF!</v>
      </c>
      <c r="AD52" s="1" t="e">
        <f>#REF!</f>
        <v>#REF!</v>
      </c>
      <c r="AE52" s="1" t="e">
        <f>#REF!</f>
        <v>#REF!</v>
      </c>
      <c r="AF52" s="1" t="e">
        <f>#REF!</f>
        <v>#REF!</v>
      </c>
      <c r="AG52" s="1" t="e">
        <f>#REF!</f>
        <v>#REF!</v>
      </c>
    </row>
    <row r="53" spans="1:46" ht="25.5" customHeight="1">
      <c r="A53" s="269" t="e">
        <f>#REF!</f>
        <v>#REF!</v>
      </c>
      <c r="B53" s="327" t="e">
        <f>#REF!</f>
        <v>#REF!</v>
      </c>
      <c r="C53" s="328" t="e">
        <f>#REF!</f>
        <v>#REF!</v>
      </c>
      <c r="D53" s="1604" t="e">
        <f>#REF!</f>
        <v>#REF!</v>
      </c>
      <c r="E53" s="1606"/>
      <c r="F53" s="1604" t="e">
        <f>#REF!</f>
        <v>#REF!</v>
      </c>
      <c r="G53" s="1606"/>
      <c r="H53" s="1604" t="e">
        <f>#REF!</f>
        <v>#REF!</v>
      </c>
      <c r="I53" s="1606"/>
      <c r="J53" s="1604" t="e">
        <f>#REF!</f>
        <v>#REF!</v>
      </c>
      <c r="K53" s="1606"/>
      <c r="L53" s="1604" t="e">
        <f>#REF!</f>
        <v>#REF!</v>
      </c>
      <c r="M53" s="1606"/>
      <c r="N53" s="1604" t="e">
        <f>#REF!</f>
        <v>#REF!</v>
      </c>
      <c r="O53" s="1606"/>
      <c r="P53" s="1607" t="e">
        <f>#REF!</f>
        <v>#REF!</v>
      </c>
      <c r="Q53" s="1609"/>
      <c r="R53" s="1607" t="e">
        <f>#REF!</f>
        <v>#REF!</v>
      </c>
      <c r="S53" s="1609"/>
      <c r="T53" s="1607" t="e">
        <f>#REF!</f>
        <v>#REF!</v>
      </c>
      <c r="U53" s="1609"/>
      <c r="V53" s="1607" t="e">
        <f>#REF!</f>
        <v>#REF!</v>
      </c>
      <c r="W53" s="1609"/>
      <c r="X53" s="1604" t="e">
        <f>#REF!</f>
        <v>#REF!</v>
      </c>
      <c r="Y53" s="1606"/>
      <c r="Z53" s="1604" t="e">
        <f>#REF!</f>
        <v>#REF!</v>
      </c>
      <c r="AA53" s="1606"/>
      <c r="AB53" s="401" t="e">
        <f>#REF!</f>
        <v>#REF!</v>
      </c>
      <c r="AC53" s="1" t="e">
        <f>#REF!</f>
        <v>#REF!</v>
      </c>
      <c r="AD53" s="1" t="e">
        <f>#REF!</f>
        <v>#REF!</v>
      </c>
      <c r="AE53" s="1" t="e">
        <f>#REF!</f>
        <v>#REF!</v>
      </c>
      <c r="AF53" s="1" t="e">
        <f>#REF!</f>
        <v>#REF!</v>
      </c>
      <c r="AG53" s="1" t="e">
        <f>#REF!</f>
        <v>#REF!</v>
      </c>
    </row>
    <row r="54" spans="1:46" ht="37.5" customHeight="1">
      <c r="A54" s="269" t="e">
        <f>#REF!</f>
        <v>#REF!</v>
      </c>
      <c r="B54" s="327" t="e">
        <f>#REF!</f>
        <v>#REF!</v>
      </c>
      <c r="C54" s="328" t="e">
        <f>#REF!</f>
        <v>#REF!</v>
      </c>
      <c r="D54" s="1734" t="e">
        <f>#REF!</f>
        <v>#REF!</v>
      </c>
      <c r="E54" s="1735"/>
      <c r="F54" s="1734" t="e">
        <f>#REF!</f>
        <v>#REF!</v>
      </c>
      <c r="G54" s="1735"/>
      <c r="H54" s="1734" t="e">
        <f>#REF!</f>
        <v>#REF!</v>
      </c>
      <c r="I54" s="1735"/>
      <c r="J54" s="1734" t="e">
        <f>#REF!</f>
        <v>#REF!</v>
      </c>
      <c r="K54" s="1735"/>
      <c r="L54" s="1734" t="e">
        <f>#REF!</f>
        <v>#REF!</v>
      </c>
      <c r="M54" s="1735"/>
      <c r="N54" s="1734" t="e">
        <f>#REF!</f>
        <v>#REF!</v>
      </c>
      <c r="O54" s="1735"/>
      <c r="P54" s="1734" t="e">
        <f>#REF!</f>
        <v>#REF!</v>
      </c>
      <c r="Q54" s="1735"/>
      <c r="R54" s="1734" t="e">
        <f>#REF!</f>
        <v>#REF!</v>
      </c>
      <c r="S54" s="1735"/>
      <c r="T54" s="1734" t="e">
        <f>#REF!</f>
        <v>#REF!</v>
      </c>
      <c r="U54" s="1735"/>
      <c r="V54" s="1734" t="e">
        <f>#REF!</f>
        <v>#REF!</v>
      </c>
      <c r="W54" s="1735"/>
      <c r="X54" s="1734" t="e">
        <f>#REF!</f>
        <v>#REF!</v>
      </c>
      <c r="Y54" s="1735"/>
      <c r="Z54" s="1734" t="e">
        <f>#REF!</f>
        <v>#REF!</v>
      </c>
      <c r="AA54" s="1735"/>
      <c r="AB54" s="401" t="e">
        <f>#REF!</f>
        <v>#REF!</v>
      </c>
      <c r="AC54" s="1" t="e">
        <f>#REF!</f>
        <v>#REF!</v>
      </c>
      <c r="AD54" s="1" t="e">
        <f>#REF!</f>
        <v>#REF!</v>
      </c>
      <c r="AE54" s="1" t="e">
        <f>#REF!</f>
        <v>#REF!</v>
      </c>
      <c r="AF54" s="1" t="e">
        <f>#REF!</f>
        <v>#REF!</v>
      </c>
      <c r="AG54" s="1" t="e">
        <f>#REF!</f>
        <v>#REF!</v>
      </c>
    </row>
    <row r="55" spans="1:46" ht="37.5" customHeight="1">
      <c r="A55" s="269" t="e">
        <f>#REF!</f>
        <v>#REF!</v>
      </c>
      <c r="B55" s="327" t="e">
        <f>#REF!</f>
        <v>#REF!</v>
      </c>
      <c r="C55" s="328" t="e">
        <f>#REF!</f>
        <v>#REF!</v>
      </c>
      <c r="D55" s="1738"/>
      <c r="E55" s="1739"/>
      <c r="F55" s="1738"/>
      <c r="G55" s="1739"/>
      <c r="H55" s="1738"/>
      <c r="I55" s="1739"/>
      <c r="J55" s="1738"/>
      <c r="K55" s="1739"/>
      <c r="L55" s="1738"/>
      <c r="M55" s="1739"/>
      <c r="N55" s="1738"/>
      <c r="O55" s="1739"/>
      <c r="P55" s="1738"/>
      <c r="Q55" s="1739"/>
      <c r="R55" s="1738"/>
      <c r="S55" s="1739"/>
      <c r="T55" s="1738"/>
      <c r="U55" s="1739"/>
      <c r="V55" s="1738"/>
      <c r="W55" s="1739"/>
      <c r="X55" s="1738"/>
      <c r="Y55" s="1739"/>
      <c r="Z55" s="1738"/>
      <c r="AA55" s="1739"/>
      <c r="AB55" s="401" t="e">
        <f>#REF!</f>
        <v>#REF!</v>
      </c>
      <c r="AC55" s="1" t="e">
        <f>#REF!</f>
        <v>#REF!</v>
      </c>
      <c r="AD55" s="1" t="e">
        <f>#REF!</f>
        <v>#REF!</v>
      </c>
      <c r="AE55" s="1" t="e">
        <f>#REF!</f>
        <v>#REF!</v>
      </c>
      <c r="AF55" s="1" t="e">
        <f>#REF!</f>
        <v>#REF!</v>
      </c>
      <c r="AG55" s="1" t="e">
        <f>#REF!</f>
        <v>#REF!</v>
      </c>
    </row>
    <row r="56" spans="1:46" ht="25.5" customHeight="1" thickBot="1">
      <c r="A56" s="242" t="e">
        <f>#REF!</f>
        <v>#REF!</v>
      </c>
      <c r="B56" s="340" t="e">
        <f>#REF!</f>
        <v>#REF!</v>
      </c>
      <c r="C56" s="340" t="e">
        <f>#REF!</f>
        <v>#REF!</v>
      </c>
      <c r="D56" s="340" t="e">
        <f>#REF!</f>
        <v>#REF!</v>
      </c>
      <c r="E56" s="340" t="e">
        <f>#REF!</f>
        <v>#REF!</v>
      </c>
      <c r="F56" s="340" t="e">
        <f>#REF!</f>
        <v>#REF!</v>
      </c>
      <c r="G56" s="340" t="e">
        <f>#REF!</f>
        <v>#REF!</v>
      </c>
      <c r="H56" s="340" t="e">
        <f>#REF!</f>
        <v>#REF!</v>
      </c>
      <c r="I56" s="340" t="e">
        <f>#REF!</f>
        <v>#REF!</v>
      </c>
      <c r="J56" s="340" t="e">
        <f>#REF!</f>
        <v>#REF!</v>
      </c>
      <c r="K56" s="340" t="e">
        <f>#REF!</f>
        <v>#REF!</v>
      </c>
      <c r="L56" s="340" t="e">
        <f>#REF!</f>
        <v>#REF!</v>
      </c>
      <c r="M56" s="340" t="e">
        <f>#REF!</f>
        <v>#REF!</v>
      </c>
      <c r="N56" s="340" t="e">
        <f>#REF!</f>
        <v>#REF!</v>
      </c>
      <c r="O56" s="340" t="e">
        <f>#REF!</f>
        <v>#REF!</v>
      </c>
      <c r="P56" s="243" t="e">
        <f>#REF!</f>
        <v>#REF!</v>
      </c>
      <c r="Q56" s="243" t="e">
        <f>#REF!</f>
        <v>#REF!</v>
      </c>
      <c r="R56" s="243" t="e">
        <f>#REF!</f>
        <v>#REF!</v>
      </c>
      <c r="S56" s="243" t="e">
        <f>#REF!</f>
        <v>#REF!</v>
      </c>
      <c r="T56" s="339" t="e">
        <f>#REF!</f>
        <v>#REF!</v>
      </c>
      <c r="U56" s="339" t="e">
        <f>#REF!</f>
        <v>#REF!</v>
      </c>
      <c r="V56" s="339" t="e">
        <f>#REF!</f>
        <v>#REF!</v>
      </c>
      <c r="W56" s="339" t="e">
        <f>#REF!</f>
        <v>#REF!</v>
      </c>
      <c r="X56" s="339" t="e">
        <f>#REF!</f>
        <v>#REF!</v>
      </c>
      <c r="Y56" s="339" t="e">
        <f>#REF!</f>
        <v>#REF!</v>
      </c>
      <c r="Z56" s="339" t="e">
        <f>#REF!</f>
        <v>#REF!</v>
      </c>
      <c r="AA56" s="339" t="e">
        <f>#REF!</f>
        <v>#REF!</v>
      </c>
      <c r="AB56" s="243" t="e">
        <f>#REF!</f>
        <v>#REF!</v>
      </c>
      <c r="AC56" s="243" t="e">
        <f>#REF!</f>
        <v>#REF!</v>
      </c>
      <c r="AD56" s="243" t="e">
        <f>#REF!</f>
        <v>#REF!</v>
      </c>
      <c r="AE56" s="243" t="e">
        <f>#REF!</f>
        <v>#REF!</v>
      </c>
      <c r="AF56" s="243" t="e">
        <f>#REF!</f>
        <v>#REF!</v>
      </c>
      <c r="AG56" s="338" t="e">
        <f>#REF!</f>
        <v>#REF!</v>
      </c>
    </row>
    <row r="57" spans="1:46" ht="25.5" customHeight="1">
      <c r="A57" s="1337" t="e">
        <f>#REF!</f>
        <v>#REF!</v>
      </c>
      <c r="B57" s="1338"/>
      <c r="C57" s="1338"/>
      <c r="D57" s="1338"/>
      <c r="E57" s="1338"/>
      <c r="F57" s="1338"/>
      <c r="G57" s="1338"/>
      <c r="H57" s="1338"/>
      <c r="I57" s="1338"/>
      <c r="J57" s="1338"/>
      <c r="K57" s="1338"/>
      <c r="L57" s="1338"/>
      <c r="M57" s="1338"/>
      <c r="N57" s="1338"/>
      <c r="O57" s="1338"/>
      <c r="P57" s="1338"/>
      <c r="Q57" s="1338"/>
      <c r="R57" s="1338"/>
      <c r="S57" s="1338"/>
      <c r="T57" s="1338"/>
      <c r="U57" s="1338"/>
      <c r="V57" s="1338"/>
      <c r="W57" s="337" t="e">
        <f>#REF!</f>
        <v>#REF!</v>
      </c>
      <c r="X57" s="337" t="e">
        <f>#REF!</f>
        <v>#REF!</v>
      </c>
      <c r="Y57" s="337" t="e">
        <f>#REF!</f>
        <v>#REF!</v>
      </c>
      <c r="Z57" s="337" t="e">
        <f>#REF!</f>
        <v>#REF!</v>
      </c>
      <c r="AA57" s="337" t="e">
        <f>#REF!</f>
        <v>#REF!</v>
      </c>
      <c r="AB57" s="336" t="e">
        <f>#REF!</f>
        <v>#REF!</v>
      </c>
      <c r="AC57" s="336" t="e">
        <f>#REF!</f>
        <v>#REF!</v>
      </c>
      <c r="AD57" s="336" t="e">
        <f>#REF!</f>
        <v>#REF!</v>
      </c>
      <c r="AE57" s="336" t="e">
        <f>#REF!</f>
        <v>#REF!</v>
      </c>
      <c r="AF57" s="336" t="e">
        <f>#REF!</f>
        <v>#REF!</v>
      </c>
      <c r="AG57" s="285" t="e">
        <f>#REF!</f>
        <v>#REF!</v>
      </c>
    </row>
    <row r="58" spans="1:46" ht="25.5" customHeight="1">
      <c r="A58" s="212" t="e">
        <f>#REF!</f>
        <v>#REF!</v>
      </c>
      <c r="B58" s="886" t="e">
        <f>#REF!</f>
        <v>#REF!</v>
      </c>
      <c r="C58" s="886"/>
      <c r="D58" s="886"/>
      <c r="E58" s="886"/>
      <c r="F58" s="886"/>
      <c r="G58" s="886"/>
      <c r="H58" s="886"/>
      <c r="I58" s="886"/>
      <c r="J58" s="886"/>
      <c r="K58" s="886"/>
      <c r="L58" s="335" t="e">
        <f>#REF!</f>
        <v>#REF!</v>
      </c>
      <c r="M58" s="1712" t="e">
        <f>#REF!</f>
        <v>#REF!</v>
      </c>
      <c r="N58" s="1713"/>
      <c r="O58" s="1713"/>
      <c r="P58" s="1713"/>
      <c r="Q58" s="1713"/>
      <c r="R58" s="1713"/>
      <c r="S58" s="1713"/>
      <c r="T58" s="1713"/>
      <c r="U58" s="1713"/>
      <c r="V58" s="1713"/>
      <c r="W58" s="1713"/>
      <c r="X58" s="1799" t="e">
        <f>#REF!</f>
        <v>#REF!</v>
      </c>
      <c r="Y58" s="1799"/>
      <c r="Z58" s="1799"/>
      <c r="AA58" s="1799"/>
      <c r="AB58" s="1799"/>
      <c r="AC58" s="1799"/>
      <c r="AD58" s="1799"/>
      <c r="AE58" s="1799"/>
      <c r="AF58" s="1799"/>
      <c r="AG58" s="219" t="e">
        <f>#REF!</f>
        <v>#REF!</v>
      </c>
    </row>
    <row r="59" spans="1:46" ht="25.5" customHeight="1">
      <c r="A59" s="212" t="e">
        <f>#REF!</f>
        <v>#REF!</v>
      </c>
      <c r="B59" s="886" t="e">
        <f>#REF!</f>
        <v>#REF!</v>
      </c>
      <c r="C59" s="886"/>
      <c r="D59" s="886"/>
      <c r="E59" s="886"/>
      <c r="F59" s="886"/>
      <c r="G59" s="886"/>
      <c r="H59" s="886"/>
      <c r="I59" s="886"/>
      <c r="J59" s="886"/>
      <c r="K59" s="886"/>
      <c r="L59" s="335" t="e">
        <f>#REF!</f>
        <v>#REF!</v>
      </c>
      <c r="M59" s="1712" t="e">
        <f>#REF!</f>
        <v>#REF!</v>
      </c>
      <c r="N59" s="1713"/>
      <c r="O59" s="1713"/>
      <c r="P59" s="1713"/>
      <c r="Q59" s="1713"/>
      <c r="R59" s="1713"/>
      <c r="S59" s="1713"/>
      <c r="T59" s="1713"/>
      <c r="U59" s="1713"/>
      <c r="V59" s="1713"/>
      <c r="W59" s="1713"/>
      <c r="X59" s="1799" t="e">
        <f>#REF!</f>
        <v>#REF!</v>
      </c>
      <c r="Y59" s="1799"/>
      <c r="Z59" s="1799"/>
      <c r="AA59" s="1799"/>
      <c r="AB59" s="1799"/>
      <c r="AC59" s="1799"/>
      <c r="AD59" s="1799"/>
      <c r="AE59" s="1799"/>
      <c r="AF59" s="1799"/>
      <c r="AG59" s="219" t="e">
        <f>#REF!</f>
        <v>#REF!</v>
      </c>
      <c r="AI59" s="312" t="s">
        <v>295</v>
      </c>
      <c r="AJ59" s="312"/>
      <c r="AK59" s="312"/>
      <c r="AL59" s="312"/>
      <c r="AM59" s="312"/>
      <c r="AN59" s="312"/>
      <c r="AO59" s="312"/>
      <c r="AP59" s="312"/>
      <c r="AQ59" s="312"/>
      <c r="AR59" s="312"/>
      <c r="AS59" s="312"/>
      <c r="AT59" s="312" t="e">
        <f>IF(M59=L78,"OK","NG")</f>
        <v>#REF!</v>
      </c>
    </row>
    <row r="60" spans="1:46" ht="25.5" customHeight="1">
      <c r="A60" s="334" t="e">
        <f>#REF!</f>
        <v>#REF!</v>
      </c>
      <c r="B60" s="1760" t="e">
        <f>#REF!</f>
        <v>#REF!</v>
      </c>
      <c r="C60" s="1760"/>
      <c r="D60" s="1760"/>
      <c r="E60" s="1760"/>
      <c r="F60" s="1760"/>
      <c r="G60" s="1760"/>
      <c r="H60" s="1760"/>
      <c r="I60" s="1760"/>
      <c r="J60" s="1760"/>
      <c r="K60" s="1760"/>
      <c r="L60" s="333" t="e">
        <f>#REF!</f>
        <v>#REF!</v>
      </c>
      <c r="M60" s="1812" t="e">
        <f>#REF!</f>
        <v>#REF!</v>
      </c>
      <c r="N60" s="1545"/>
      <c r="O60" s="1545"/>
      <c r="P60" s="1545"/>
      <c r="Q60" s="1545"/>
      <c r="R60" s="1545"/>
      <c r="S60" s="1545"/>
      <c r="T60" s="1545"/>
      <c r="U60" s="1545"/>
      <c r="V60" s="1545"/>
      <c r="W60" s="1545"/>
      <c r="X60" s="1545"/>
      <c r="Y60" s="1545"/>
      <c r="Z60" s="1545"/>
      <c r="AA60" s="1545"/>
      <c r="AB60" s="1545"/>
      <c r="AC60" s="1545"/>
      <c r="AD60" s="1545"/>
      <c r="AE60" s="1545"/>
      <c r="AF60" s="1545"/>
      <c r="AG60" s="1813"/>
    </row>
    <row r="61" spans="1:46" ht="25.5" customHeight="1">
      <c r="A61" s="265" t="e">
        <f>#REF!</f>
        <v>#REF!</v>
      </c>
      <c r="B61" s="1811"/>
      <c r="C61" s="1811"/>
      <c r="D61" s="1811"/>
      <c r="E61" s="1811"/>
      <c r="F61" s="1811"/>
      <c r="G61" s="1811"/>
      <c r="H61" s="1811"/>
      <c r="I61" s="1811"/>
      <c r="J61" s="1811"/>
      <c r="K61" s="1811"/>
      <c r="L61" s="266" t="e">
        <f>#REF!</f>
        <v>#REF!</v>
      </c>
      <c r="M61" s="1744" t="e">
        <f>#REF!</f>
        <v>#REF!</v>
      </c>
      <c r="N61" s="1745"/>
      <c r="O61" s="1745"/>
      <c r="P61" s="1681" t="e">
        <f>#REF!</f>
        <v>#REF!</v>
      </c>
      <c r="Q61" s="1681"/>
      <c r="R61" s="1681"/>
      <c r="S61" s="1747" t="e">
        <f>#REF!</f>
        <v>#REF!</v>
      </c>
      <c r="T61" s="1747"/>
      <c r="U61" s="1681" t="e">
        <f>#REF!</f>
        <v>#REF!</v>
      </c>
      <c r="V61" s="1681"/>
      <c r="W61" s="1681"/>
      <c r="X61" s="1814" t="e">
        <f>#REF!</f>
        <v>#REF!</v>
      </c>
      <c r="Y61" s="1814"/>
      <c r="Z61" s="1814"/>
      <c r="AA61" s="1814"/>
      <c r="AB61" s="1814"/>
      <c r="AC61" s="332" t="e">
        <f>#REF!</f>
        <v>#REF!</v>
      </c>
      <c r="AD61" s="1758" t="e">
        <f>#REF!</f>
        <v>#REF!</v>
      </c>
      <c r="AE61" s="1758"/>
      <c r="AF61" s="1758"/>
      <c r="AG61" s="1759"/>
      <c r="AI61" s="312" t="s">
        <v>286</v>
      </c>
      <c r="AJ61" s="312"/>
    </row>
    <row r="62" spans="1:46" ht="25.5" customHeight="1">
      <c r="A62" s="331" t="e">
        <f>#REF!</f>
        <v>#REF!</v>
      </c>
      <c r="B62" s="1760" t="e">
        <f>#REF!</f>
        <v>#REF!</v>
      </c>
      <c r="C62" s="1760"/>
      <c r="D62" s="1760"/>
      <c r="E62" s="1760"/>
      <c r="F62" s="1760"/>
      <c r="G62" s="1760"/>
      <c r="H62" s="1760"/>
      <c r="I62" s="1760"/>
      <c r="J62" s="1760"/>
      <c r="K62" s="1760"/>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v>5</v>
      </c>
      <c r="AK62" s="312" t="s">
        <v>355</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20"/>
      <c r="AI63" s="312"/>
      <c r="AJ63" s="312">
        <v>7</v>
      </c>
      <c r="AK63" s="312" t="s">
        <v>355</v>
      </c>
    </row>
    <row r="64" spans="1:46" ht="25.5" customHeight="1">
      <c r="A64" s="850" t="e">
        <f>#REF!</f>
        <v>#REF!</v>
      </c>
      <c r="B64" s="851"/>
      <c r="C64" s="851"/>
      <c r="D64" s="851"/>
      <c r="E64" s="851"/>
      <c r="F64" s="851"/>
      <c r="G64" s="851"/>
      <c r="H64" s="851"/>
      <c r="I64" s="852"/>
      <c r="J64" s="1057" t="e">
        <f>#REF!</f>
        <v>#REF!</v>
      </c>
      <c r="K64" s="851"/>
      <c r="L64" s="851"/>
      <c r="M64" s="851"/>
      <c r="N64" s="851"/>
      <c r="O64" s="851"/>
      <c r="P64" s="851"/>
      <c r="Q64" s="851"/>
      <c r="R64" s="852"/>
      <c r="S64" s="1057" t="e">
        <f>#REF!</f>
        <v>#REF!</v>
      </c>
      <c r="T64" s="851"/>
      <c r="U64" s="851"/>
      <c r="V64" s="851"/>
      <c r="W64" s="851"/>
      <c r="X64" s="851"/>
      <c r="Y64" s="851"/>
      <c r="Z64" s="851"/>
      <c r="AA64" s="851"/>
      <c r="AB64" s="851"/>
      <c r="AC64" s="851"/>
      <c r="AD64" s="851"/>
      <c r="AE64" s="851"/>
      <c r="AF64" s="851"/>
      <c r="AG64" s="930"/>
    </row>
    <row r="65" spans="1:37" ht="25.5" customHeight="1">
      <c r="A65" s="212" t="e">
        <f>#REF!</f>
        <v>#REF!</v>
      </c>
      <c r="B65" s="814" t="e">
        <f>#REF!</f>
        <v>#REF!</v>
      </c>
      <c r="C65" s="814"/>
      <c r="D65" s="814"/>
      <c r="E65" s="814"/>
      <c r="F65" s="814"/>
      <c r="G65" s="814"/>
      <c r="H65" s="814"/>
      <c r="I65" s="213" t="e">
        <f>#REF!</f>
        <v>#REF!</v>
      </c>
      <c r="J65" s="1749" t="e">
        <f>#REF!</f>
        <v>#REF!</v>
      </c>
      <c r="K65" s="1750"/>
      <c r="L65" s="1750"/>
      <c r="M65" s="1750"/>
      <c r="N65" s="1750"/>
      <c r="O65" s="1750"/>
      <c r="P65" s="1750"/>
      <c r="Q65" s="1750"/>
      <c r="R65" s="1751"/>
      <c r="S65" s="1752" t="e">
        <f>#REF!</f>
        <v>#REF!</v>
      </c>
      <c r="T65" s="1753"/>
      <c r="U65" s="1753"/>
      <c r="V65" s="1753"/>
      <c r="W65" s="1753"/>
      <c r="X65" s="1753"/>
      <c r="Y65" s="1753"/>
      <c r="Z65" s="1753"/>
      <c r="AA65" s="1753"/>
      <c r="AB65" s="1753"/>
      <c r="AC65" s="1753"/>
      <c r="AD65" s="1753"/>
      <c r="AE65" s="1753"/>
      <c r="AF65" s="1753"/>
      <c r="AG65" s="1754"/>
    </row>
    <row r="66" spans="1:37" ht="25.5" customHeight="1">
      <c r="A66" s="212" t="e">
        <f>#REF!</f>
        <v>#REF!</v>
      </c>
      <c r="B66" s="814" t="e">
        <f>#REF!</f>
        <v>#REF!</v>
      </c>
      <c r="C66" s="814"/>
      <c r="D66" s="814"/>
      <c r="E66" s="814"/>
      <c r="F66" s="814"/>
      <c r="G66" s="814"/>
      <c r="H66" s="814"/>
      <c r="I66" s="213" t="e">
        <f>#REF!</f>
        <v>#REF!</v>
      </c>
      <c r="J66" s="1749" t="e">
        <f>#REF!</f>
        <v>#REF!</v>
      </c>
      <c r="K66" s="1750"/>
      <c r="L66" s="1750"/>
      <c r="M66" s="1750"/>
      <c r="N66" s="1750"/>
      <c r="O66" s="1750"/>
      <c r="P66" s="1750"/>
      <c r="Q66" s="1750"/>
      <c r="R66" s="1751"/>
      <c r="S66" s="1752" t="e">
        <f>#REF!</f>
        <v>#REF!</v>
      </c>
      <c r="T66" s="1753"/>
      <c r="U66" s="1753"/>
      <c r="V66" s="1753"/>
      <c r="W66" s="1753"/>
      <c r="X66" s="1753"/>
      <c r="Y66" s="1753"/>
      <c r="Z66" s="1753"/>
      <c r="AA66" s="1753"/>
      <c r="AB66" s="1753"/>
      <c r="AC66" s="1753"/>
      <c r="AD66" s="1753"/>
      <c r="AE66" s="1753"/>
      <c r="AF66" s="1753"/>
      <c r="AG66" s="1754"/>
    </row>
    <row r="67" spans="1:37" ht="25.5" customHeight="1">
      <c r="A67" s="212" t="e">
        <f>#REF!</f>
        <v>#REF!</v>
      </c>
      <c r="B67" s="814" t="e">
        <f>#REF!</f>
        <v>#REF!</v>
      </c>
      <c r="C67" s="814"/>
      <c r="D67" s="814"/>
      <c r="E67" s="814"/>
      <c r="F67" s="814"/>
      <c r="G67" s="814"/>
      <c r="H67" s="814"/>
      <c r="I67" s="213" t="e">
        <f>#REF!</f>
        <v>#REF!</v>
      </c>
      <c r="J67" s="1755" t="e">
        <f>#REF!</f>
        <v>#REF!</v>
      </c>
      <c r="K67" s="1756"/>
      <c r="L67" s="1756"/>
      <c r="M67" s="1756"/>
      <c r="N67" s="1756"/>
      <c r="O67" s="1756"/>
      <c r="P67" s="1756"/>
      <c r="Q67" s="1756"/>
      <c r="R67" s="1757"/>
      <c r="S67" s="1752" t="e">
        <f>#REF!</f>
        <v>#REF!</v>
      </c>
      <c r="T67" s="1753"/>
      <c r="U67" s="1753"/>
      <c r="V67" s="1753"/>
      <c r="W67" s="1753"/>
      <c r="X67" s="1753"/>
      <c r="Y67" s="1753"/>
      <c r="Z67" s="1753"/>
      <c r="AA67" s="1753"/>
      <c r="AB67" s="1753"/>
      <c r="AC67" s="1753"/>
      <c r="AD67" s="1753"/>
      <c r="AE67" s="1753"/>
      <c r="AF67" s="1753"/>
      <c r="AG67" s="1754"/>
    </row>
    <row r="68" spans="1:37" ht="25.5" customHeight="1">
      <c r="A68" s="212" t="e">
        <f>#REF!</f>
        <v>#REF!</v>
      </c>
      <c r="B68" s="814" t="e">
        <f>#REF!</f>
        <v>#REF!</v>
      </c>
      <c r="C68" s="814"/>
      <c r="D68" s="814"/>
      <c r="E68" s="814"/>
      <c r="F68" s="814"/>
      <c r="G68" s="814"/>
      <c r="H68" s="814"/>
      <c r="I68" s="213" t="e">
        <f>#REF!</f>
        <v>#REF!</v>
      </c>
      <c r="J68" s="1749" t="e">
        <f>#REF!</f>
        <v>#REF!</v>
      </c>
      <c r="K68" s="1750"/>
      <c r="L68" s="1750"/>
      <c r="M68" s="1750"/>
      <c r="N68" s="1750"/>
      <c r="O68" s="1750"/>
      <c r="P68" s="1750"/>
      <c r="Q68" s="1750"/>
      <c r="R68" s="1751"/>
      <c r="S68" s="1752" t="e">
        <f>#REF!</f>
        <v>#REF!</v>
      </c>
      <c r="T68" s="1753"/>
      <c r="U68" s="1753"/>
      <c r="V68" s="1753"/>
      <c r="W68" s="1753"/>
      <c r="X68" s="1753"/>
      <c r="Y68" s="1753"/>
      <c r="Z68" s="1753"/>
      <c r="AA68" s="1753"/>
      <c r="AB68" s="1753"/>
      <c r="AC68" s="1753"/>
      <c r="AD68" s="1753"/>
      <c r="AE68" s="1753"/>
      <c r="AF68" s="1753"/>
      <c r="AG68" s="1754"/>
      <c r="AI68" s="1" t="e">
        <f>SUM(L64:S68)</f>
        <v>#REF!</v>
      </c>
    </row>
    <row r="69" spans="1:37" ht="25.5" customHeight="1">
      <c r="A69" s="212" t="e">
        <f>#REF!</f>
        <v>#REF!</v>
      </c>
      <c r="B69" s="814" t="e">
        <f>#REF!</f>
        <v>#REF!</v>
      </c>
      <c r="C69" s="814"/>
      <c r="D69" s="814"/>
      <c r="E69" s="814"/>
      <c r="F69" s="814"/>
      <c r="G69" s="814"/>
      <c r="H69" s="814"/>
      <c r="I69" s="213" t="e">
        <f>#REF!</f>
        <v>#REF!</v>
      </c>
      <c r="J69" s="1755" t="e">
        <f>#REF!</f>
        <v>#REF!</v>
      </c>
      <c r="K69" s="1756"/>
      <c r="L69" s="1756"/>
      <c r="M69" s="1756"/>
      <c r="N69" s="1756"/>
      <c r="O69" s="1756"/>
      <c r="P69" s="1756"/>
      <c r="Q69" s="1756"/>
      <c r="R69" s="1757"/>
      <c r="S69" s="1752" t="e">
        <f>#REF!</f>
        <v>#REF!</v>
      </c>
      <c r="T69" s="1753"/>
      <c r="U69" s="1753"/>
      <c r="V69" s="1753"/>
      <c r="W69" s="1753"/>
      <c r="X69" s="1753"/>
      <c r="Y69" s="1753"/>
      <c r="Z69" s="1753"/>
      <c r="AA69" s="1753"/>
      <c r="AB69" s="1753"/>
      <c r="AC69" s="1753"/>
      <c r="AD69" s="1753"/>
      <c r="AE69" s="1753"/>
      <c r="AF69" s="1753"/>
      <c r="AG69" s="1754"/>
    </row>
    <row r="70" spans="1:37" ht="25.5" customHeight="1" thickBot="1">
      <c r="A70" s="938" t="e">
        <f>#REF!</f>
        <v>#REF!</v>
      </c>
      <c r="B70" s="939"/>
      <c r="C70" s="939"/>
      <c r="D70" s="939"/>
      <c r="E70" s="939"/>
      <c r="F70" s="939"/>
      <c r="G70" s="939"/>
      <c r="H70" s="939"/>
      <c r="I70" s="940"/>
      <c r="J70" s="1761" t="e">
        <f>#REF!</f>
        <v>#REF!</v>
      </c>
      <c r="K70" s="1762"/>
      <c r="L70" s="1762"/>
      <c r="M70" s="1762"/>
      <c r="N70" s="1762"/>
      <c r="O70" s="1762"/>
      <c r="P70" s="1762"/>
      <c r="Q70" s="1762"/>
      <c r="R70" s="1763"/>
      <c r="S70" s="1815" t="e">
        <f>#REF!</f>
        <v>#REF!</v>
      </c>
      <c r="T70" s="1816"/>
      <c r="U70" s="1816"/>
      <c r="V70" s="1816"/>
      <c r="W70" s="1816"/>
      <c r="X70" s="1816"/>
      <c r="Y70" s="1816"/>
      <c r="Z70" s="1816"/>
      <c r="AA70" s="1816"/>
      <c r="AB70" s="1816"/>
      <c r="AC70" s="1816"/>
      <c r="AD70" s="1816"/>
      <c r="AE70" s="1816"/>
      <c r="AF70" s="1816"/>
      <c r="AG70" s="1817"/>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312"/>
      <c r="AJ71" s="312"/>
      <c r="AK71" s="312"/>
    </row>
    <row r="72" spans="1:37" ht="25.5" customHeight="1" thickBot="1">
      <c r="A72" s="1" t="e">
        <f>#REF!</f>
        <v>#REF!</v>
      </c>
      <c r="J72" s="1"/>
      <c r="AG72" s="20"/>
      <c r="AI72" s="312"/>
      <c r="AJ72" s="312"/>
      <c r="AK72" s="312"/>
    </row>
    <row r="73" spans="1:37" ht="25.5" customHeight="1">
      <c r="A73" s="931" t="e">
        <f>#REF!</f>
        <v>#REF!</v>
      </c>
      <c r="B73" s="932"/>
      <c r="C73" s="932"/>
      <c r="D73" s="932"/>
      <c r="E73" s="932"/>
      <c r="F73" s="1057" t="e">
        <f>#REF!</f>
        <v>#REF!</v>
      </c>
      <c r="G73" s="851"/>
      <c r="H73" s="851"/>
      <c r="I73" s="851"/>
      <c r="J73" s="852"/>
      <c r="K73" s="932" t="e">
        <f>#REF!</f>
        <v>#REF!</v>
      </c>
      <c r="L73" s="932"/>
      <c r="M73" s="932"/>
      <c r="N73" s="932"/>
      <c r="O73" s="932"/>
      <c r="P73" s="932"/>
      <c r="Q73" s="932"/>
      <c r="R73" s="932" t="e">
        <f>#REF!</f>
        <v>#REF!</v>
      </c>
      <c r="S73" s="932"/>
      <c r="T73" s="932"/>
      <c r="U73" s="932"/>
      <c r="V73" s="932"/>
      <c r="W73" s="932"/>
      <c r="X73" s="932"/>
      <c r="Y73" s="932" t="e">
        <f>#REF!</f>
        <v>#REF!</v>
      </c>
      <c r="Z73" s="932"/>
      <c r="AA73" s="932"/>
      <c r="AB73" s="932"/>
      <c r="AC73" s="932"/>
      <c r="AD73" s="932"/>
      <c r="AE73" s="932"/>
      <c r="AF73" s="932"/>
      <c r="AG73" s="1029"/>
    </row>
    <row r="74" spans="1:37" ht="25.5" customHeight="1">
      <c r="A74" s="1800" t="e">
        <f>#REF!</f>
        <v>#REF!</v>
      </c>
      <c r="B74" s="1801"/>
      <c r="C74" s="1801"/>
      <c r="D74" s="1801"/>
      <c r="E74" s="1801"/>
      <c r="F74" s="1770" t="e">
        <f>#REF!</f>
        <v>#REF!</v>
      </c>
      <c r="G74" s="1768"/>
      <c r="H74" s="1768"/>
      <c r="I74" s="1768"/>
      <c r="J74" s="1769"/>
      <c r="K74" s="1802" t="e">
        <f>#REF!</f>
        <v>#REF!</v>
      </c>
      <c r="L74" s="1802"/>
      <c r="M74" s="1802"/>
      <c r="N74" s="1802"/>
      <c r="O74" s="1802"/>
      <c r="P74" s="1802"/>
      <c r="Q74" s="1802"/>
      <c r="R74" s="1802" t="e">
        <f>#REF!</f>
        <v>#REF!</v>
      </c>
      <c r="S74" s="1802"/>
      <c r="T74" s="1802"/>
      <c r="U74" s="1802"/>
      <c r="V74" s="1802"/>
      <c r="W74" s="1802"/>
      <c r="X74" s="1802"/>
      <c r="Y74" s="1752" t="e">
        <f>#REF!</f>
        <v>#REF!</v>
      </c>
      <c r="Z74" s="1753"/>
      <c r="AA74" s="1753"/>
      <c r="AB74" s="1753"/>
      <c r="AC74" s="1753"/>
      <c r="AD74" s="1753"/>
      <c r="AE74" s="1753"/>
      <c r="AF74" s="1753"/>
      <c r="AG74" s="1754"/>
    </row>
    <row r="75" spans="1:37" ht="25.5" customHeight="1">
      <c r="A75" s="1800" t="e">
        <f>#REF!</f>
        <v>#REF!</v>
      </c>
      <c r="B75" s="1801"/>
      <c r="C75" s="1801"/>
      <c r="D75" s="1801"/>
      <c r="E75" s="1801"/>
      <c r="F75" s="1770" t="e">
        <f>#REF!</f>
        <v>#REF!</v>
      </c>
      <c r="G75" s="1768"/>
      <c r="H75" s="1768"/>
      <c r="I75" s="1768"/>
      <c r="J75" s="1769"/>
      <c r="K75" s="1802" t="e">
        <f>#REF!</f>
        <v>#REF!</v>
      </c>
      <c r="L75" s="1802"/>
      <c r="M75" s="1802"/>
      <c r="N75" s="1802"/>
      <c r="O75" s="1802"/>
      <c r="P75" s="1802"/>
      <c r="Q75" s="1802"/>
      <c r="R75" s="1802" t="e">
        <f>#REF!</f>
        <v>#REF!</v>
      </c>
      <c r="S75" s="1802"/>
      <c r="T75" s="1802"/>
      <c r="U75" s="1802"/>
      <c r="V75" s="1802"/>
      <c r="W75" s="1802"/>
      <c r="X75" s="1802"/>
      <c r="Y75" s="1803" t="e">
        <f>#REF!</f>
        <v>#REF!</v>
      </c>
      <c r="Z75" s="1803"/>
      <c r="AA75" s="1803"/>
      <c r="AB75" s="1803"/>
      <c r="AC75" s="1803"/>
      <c r="AD75" s="1803"/>
      <c r="AE75" s="1803"/>
      <c r="AF75" s="1803"/>
      <c r="AG75" s="1804"/>
    </row>
    <row r="76" spans="1:37" ht="25.5" customHeight="1">
      <c r="A76" s="1800" t="e">
        <f>#REF!</f>
        <v>#REF!</v>
      </c>
      <c r="B76" s="1801"/>
      <c r="C76" s="1801"/>
      <c r="D76" s="1801"/>
      <c r="E76" s="1801"/>
      <c r="F76" s="1770" t="e">
        <f>#REF!</f>
        <v>#REF!</v>
      </c>
      <c r="G76" s="1768"/>
      <c r="H76" s="1768"/>
      <c r="I76" s="1768"/>
      <c r="J76" s="1769"/>
      <c r="K76" s="1802" t="e">
        <f>#REF!</f>
        <v>#REF!</v>
      </c>
      <c r="L76" s="1802"/>
      <c r="M76" s="1802"/>
      <c r="N76" s="1802"/>
      <c r="O76" s="1802"/>
      <c r="P76" s="1802"/>
      <c r="Q76" s="1802"/>
      <c r="R76" s="1802" t="e">
        <f>#REF!</f>
        <v>#REF!</v>
      </c>
      <c r="S76" s="1802"/>
      <c r="T76" s="1802"/>
      <c r="U76" s="1802"/>
      <c r="V76" s="1802"/>
      <c r="W76" s="1802"/>
      <c r="X76" s="1802"/>
      <c r="Y76" s="1803" t="e">
        <f>#REF!</f>
        <v>#REF!</v>
      </c>
      <c r="Z76" s="1803"/>
      <c r="AA76" s="1803"/>
      <c r="AB76" s="1803"/>
      <c r="AC76" s="1803"/>
      <c r="AD76" s="1803"/>
      <c r="AE76" s="1803"/>
      <c r="AF76" s="1803"/>
      <c r="AG76" s="1804"/>
    </row>
    <row r="77" spans="1:37" ht="25.5" customHeight="1">
      <c r="A77" s="1800" t="e">
        <f>#REF!</f>
        <v>#REF!</v>
      </c>
      <c r="B77" s="1801"/>
      <c r="C77" s="1801"/>
      <c r="D77" s="1801"/>
      <c r="E77" s="1801"/>
      <c r="F77" s="1770" t="e">
        <f>#REF!</f>
        <v>#REF!</v>
      </c>
      <c r="G77" s="1768"/>
      <c r="H77" s="1768"/>
      <c r="I77" s="1768"/>
      <c r="J77" s="1769"/>
      <c r="K77" s="1802" t="e">
        <f>#REF!</f>
        <v>#REF!</v>
      </c>
      <c r="L77" s="1802"/>
      <c r="M77" s="1802"/>
      <c r="N77" s="1802"/>
      <c r="O77" s="1802"/>
      <c r="P77" s="1802"/>
      <c r="Q77" s="1802"/>
      <c r="R77" s="1802" t="e">
        <f>#REF!</f>
        <v>#REF!</v>
      </c>
      <c r="S77" s="1802"/>
      <c r="T77" s="1802"/>
      <c r="U77" s="1802"/>
      <c r="V77" s="1802"/>
      <c r="W77" s="1802"/>
      <c r="X77" s="1802"/>
      <c r="Y77" s="1803" t="e">
        <f>#REF!</f>
        <v>#REF!</v>
      </c>
      <c r="Z77" s="1803"/>
      <c r="AA77" s="1803"/>
      <c r="AB77" s="1803"/>
      <c r="AC77" s="1803"/>
      <c r="AD77" s="1803"/>
      <c r="AE77" s="1803"/>
      <c r="AF77" s="1803"/>
      <c r="AG77" s="1804"/>
      <c r="AI77" s="1" t="e">
        <f>SUM(L73:S77)</f>
        <v>#REF!</v>
      </c>
    </row>
    <row r="78" spans="1:37" ht="25.5" customHeight="1" thickBot="1">
      <c r="A78" s="938" t="e">
        <f>#REF!</f>
        <v>#REF!</v>
      </c>
      <c r="B78" s="939"/>
      <c r="C78" s="939"/>
      <c r="D78" s="939"/>
      <c r="E78" s="939"/>
      <c r="F78" s="939"/>
      <c r="G78" s="939"/>
      <c r="H78" s="939"/>
      <c r="I78" s="939"/>
      <c r="J78" s="940"/>
      <c r="K78" s="1805" t="e">
        <f>#REF!</f>
        <v>#REF!</v>
      </c>
      <c r="L78" s="1805"/>
      <c r="M78" s="1805"/>
      <c r="N78" s="1805"/>
      <c r="O78" s="1805"/>
      <c r="P78" s="1805"/>
      <c r="Q78" s="1805"/>
      <c r="R78" s="1805" t="e">
        <f>#REF!</f>
        <v>#REF!</v>
      </c>
      <c r="S78" s="1805"/>
      <c r="T78" s="1805"/>
      <c r="U78" s="1805"/>
      <c r="V78" s="1805"/>
      <c r="W78" s="1805"/>
      <c r="X78" s="1805"/>
      <c r="Y78" s="998" t="e">
        <f>#REF!</f>
        <v>#REF!</v>
      </c>
      <c r="Z78" s="998"/>
      <c r="AA78" s="998"/>
      <c r="AB78" s="998"/>
      <c r="AC78" s="998"/>
      <c r="AD78" s="998"/>
      <c r="AE78" s="998"/>
      <c r="AF78" s="998"/>
      <c r="AG78" s="999"/>
    </row>
    <row r="79" spans="1:37" ht="25.5" customHeight="1" thickBot="1">
      <c r="A79" s="269"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70" t="e">
        <f>#REF!</f>
        <v>#REF!</v>
      </c>
    </row>
    <row r="80" spans="1:37" ht="25.5" customHeight="1">
      <c r="A80" s="1337" t="e">
        <f>#REF!</f>
        <v>#REF!</v>
      </c>
      <c r="B80" s="1338"/>
      <c r="C80" s="1338"/>
      <c r="D80" s="1338"/>
      <c r="E80" s="1338"/>
      <c r="F80" s="1338"/>
      <c r="G80" s="1338"/>
      <c r="H80" s="1338"/>
      <c r="I80" s="1338"/>
      <c r="J80" s="1338"/>
      <c r="K80" s="1338"/>
      <c r="L80" s="1338"/>
      <c r="M80" s="1338"/>
      <c r="N80" s="1338"/>
      <c r="O80" s="1338"/>
      <c r="P80" s="1338"/>
      <c r="Q80" s="1338"/>
      <c r="R80" s="1338"/>
      <c r="S80" s="1338"/>
      <c r="T80" s="1338"/>
      <c r="U80" s="1338"/>
      <c r="V80" s="1338"/>
      <c r="W80" s="275" t="e">
        <f>#REF!</f>
        <v>#REF!</v>
      </c>
      <c r="X80" s="275" t="e">
        <f>#REF!</f>
        <v>#REF!</v>
      </c>
      <c r="Y80" s="275" t="e">
        <f>#REF!</f>
        <v>#REF!</v>
      </c>
      <c r="Z80" s="275" t="e">
        <f>#REF!</f>
        <v>#REF!</v>
      </c>
      <c r="AA80" s="275" t="e">
        <f>#REF!</f>
        <v>#REF!</v>
      </c>
      <c r="AB80" s="275" t="e">
        <f>#REF!</f>
        <v>#REF!</v>
      </c>
      <c r="AC80" s="275" t="e">
        <f>#REF!</f>
        <v>#REF!</v>
      </c>
      <c r="AD80" s="275" t="e">
        <f>#REF!</f>
        <v>#REF!</v>
      </c>
      <c r="AE80" s="275" t="e">
        <f>#REF!</f>
        <v>#REF!</v>
      </c>
      <c r="AF80" s="275" t="e">
        <f>#REF!</f>
        <v>#REF!</v>
      </c>
      <c r="AG80" s="314" t="e">
        <f>#REF!</f>
        <v>#REF!</v>
      </c>
    </row>
    <row r="81" spans="1:33" ht="25.5" customHeight="1">
      <c r="A81" s="1689" t="e">
        <f>#REF!</f>
        <v>#REF!</v>
      </c>
      <c r="B81" s="1690"/>
      <c r="C81" s="1690"/>
      <c r="D81" s="1690"/>
      <c r="E81" s="1690"/>
      <c r="F81" s="1690"/>
      <c r="G81" s="1690"/>
      <c r="H81" s="1690"/>
      <c r="I81" s="1690"/>
      <c r="J81" s="1690"/>
      <c r="K81" s="1690"/>
      <c r="L81" s="1690"/>
      <c r="M81" s="1690"/>
      <c r="N81" s="1690"/>
      <c r="O81" s="1690"/>
      <c r="P81" s="1690"/>
      <c r="Q81" s="1690"/>
      <c r="R81" s="1690"/>
      <c r="S81" s="1690"/>
      <c r="T81" s="1690"/>
      <c r="U81" s="1690"/>
      <c r="V81" s="1690"/>
      <c r="W81" s="1690"/>
      <c r="X81" s="1690"/>
      <c r="Y81" s="1690"/>
      <c r="Z81" s="1690"/>
      <c r="AA81" s="1690"/>
      <c r="AB81" s="1690"/>
      <c r="AC81" s="1690"/>
      <c r="AD81" s="1690"/>
      <c r="AE81" s="1690"/>
      <c r="AF81" s="1690"/>
      <c r="AG81" s="1691"/>
    </row>
    <row r="82" spans="1:33" ht="25.5" customHeight="1">
      <c r="A82" s="1692"/>
      <c r="B82" s="1693"/>
      <c r="C82" s="1693"/>
      <c r="D82" s="1693"/>
      <c r="E82" s="1693"/>
      <c r="F82" s="1693"/>
      <c r="G82" s="1693"/>
      <c r="H82" s="1693"/>
      <c r="I82" s="1693"/>
      <c r="J82" s="1693"/>
      <c r="K82" s="1693"/>
      <c r="L82" s="1693"/>
      <c r="M82" s="1693"/>
      <c r="N82" s="1693"/>
      <c r="O82" s="1693"/>
      <c r="P82" s="1693"/>
      <c r="Q82" s="1693"/>
      <c r="R82" s="1693"/>
      <c r="S82" s="1693"/>
      <c r="T82" s="1693"/>
      <c r="U82" s="1693"/>
      <c r="V82" s="1693"/>
      <c r="W82" s="1693"/>
      <c r="X82" s="1693"/>
      <c r="Y82" s="1693"/>
      <c r="Z82" s="1693"/>
      <c r="AA82" s="1693"/>
      <c r="AB82" s="1693"/>
      <c r="AC82" s="1693"/>
      <c r="AD82" s="1693"/>
      <c r="AE82" s="1693"/>
      <c r="AF82" s="1693"/>
      <c r="AG82" s="1694"/>
    </row>
    <row r="83" spans="1:33" ht="25.5" customHeight="1">
      <c r="A83" s="1692"/>
      <c r="B83" s="1693"/>
      <c r="C83" s="1693"/>
      <c r="D83" s="1693"/>
      <c r="E83" s="1693"/>
      <c r="F83" s="1693"/>
      <c r="G83" s="1693"/>
      <c r="H83" s="1693"/>
      <c r="I83" s="1693"/>
      <c r="J83" s="1693"/>
      <c r="K83" s="1693"/>
      <c r="L83" s="1693"/>
      <c r="M83" s="1693"/>
      <c r="N83" s="1693"/>
      <c r="O83" s="1693"/>
      <c r="P83" s="1693"/>
      <c r="Q83" s="1693"/>
      <c r="R83" s="1693"/>
      <c r="S83" s="1693"/>
      <c r="T83" s="1693"/>
      <c r="U83" s="1693"/>
      <c r="V83" s="1693"/>
      <c r="W83" s="1693"/>
      <c r="X83" s="1693"/>
      <c r="Y83" s="1693"/>
      <c r="Z83" s="1693"/>
      <c r="AA83" s="1693"/>
      <c r="AB83" s="1693"/>
      <c r="AC83" s="1693"/>
      <c r="AD83" s="1693"/>
      <c r="AE83" s="1693"/>
      <c r="AF83" s="1693"/>
      <c r="AG83" s="1694"/>
    </row>
    <row r="84" spans="1:33" ht="25.5" customHeight="1" thickBot="1">
      <c r="A84" s="1695"/>
      <c r="B84" s="1696"/>
      <c r="C84" s="1696"/>
      <c r="D84" s="1696"/>
      <c r="E84" s="1696"/>
      <c r="F84" s="1696"/>
      <c r="G84" s="1696"/>
      <c r="H84" s="1696"/>
      <c r="I84" s="1696"/>
      <c r="J84" s="1696"/>
      <c r="K84" s="1696"/>
      <c r="L84" s="1696"/>
      <c r="M84" s="1696"/>
      <c r="N84" s="1696"/>
      <c r="O84" s="1696"/>
      <c r="P84" s="1696"/>
      <c r="Q84" s="1696"/>
      <c r="R84" s="1696"/>
      <c r="S84" s="1696"/>
      <c r="T84" s="1696"/>
      <c r="U84" s="1696"/>
      <c r="V84" s="1696"/>
      <c r="W84" s="1696"/>
      <c r="X84" s="1696"/>
      <c r="Y84" s="1696"/>
      <c r="Z84" s="1696"/>
      <c r="AA84" s="1696"/>
      <c r="AB84" s="1696"/>
      <c r="AC84" s="1696"/>
      <c r="AD84" s="1696"/>
      <c r="AE84" s="1696"/>
      <c r="AF84" s="1696"/>
      <c r="AG84" s="1697"/>
    </row>
    <row r="85" spans="1:33" ht="25.5" customHeight="1">
      <c r="A85" s="1337" t="e">
        <f>#REF!</f>
        <v>#REF!</v>
      </c>
      <c r="B85" s="1338"/>
      <c r="C85" s="1338"/>
      <c r="D85" s="1338"/>
      <c r="E85" s="1338"/>
      <c r="F85" s="1338"/>
      <c r="G85" s="1338"/>
      <c r="H85" s="1338"/>
      <c r="I85" s="1338"/>
      <c r="J85" s="1338"/>
      <c r="K85" s="1338"/>
      <c r="L85" s="1338"/>
      <c r="M85" s="1338"/>
      <c r="N85" s="1338"/>
      <c r="O85" s="1338"/>
      <c r="P85" s="1338"/>
      <c r="Q85" s="1338"/>
      <c r="R85" s="1338"/>
      <c r="S85" s="1338"/>
      <c r="T85" s="1338"/>
      <c r="U85" s="1338"/>
      <c r="V85" s="1338"/>
      <c r="W85" s="1338"/>
      <c r="X85" s="1338"/>
      <c r="Y85" s="1338"/>
      <c r="Z85" s="1338"/>
      <c r="AA85" s="1338"/>
      <c r="AB85" s="1338"/>
      <c r="AC85" s="1338"/>
      <c r="AD85" s="1338"/>
      <c r="AE85" s="1338"/>
      <c r="AF85" s="1338"/>
      <c r="AG85" s="314" t="e">
        <f>#REF!</f>
        <v>#REF!</v>
      </c>
    </row>
    <row r="86" spans="1:33" ht="25.5" customHeight="1">
      <c r="A86" s="323" t="e">
        <f>#REF!</f>
        <v>#REF!</v>
      </c>
      <c r="B86" s="1778" t="e">
        <f>#REF!</f>
        <v>#REF!</v>
      </c>
      <c r="C86" s="1778"/>
      <c r="D86" s="1778"/>
      <c r="E86" s="1778"/>
      <c r="F86" s="1778"/>
      <c r="G86" s="1778"/>
      <c r="H86" s="1778"/>
      <c r="I86" s="1778"/>
      <c r="J86" s="1778"/>
      <c r="K86" s="1778"/>
      <c r="L86" s="1778"/>
      <c r="M86" s="1778"/>
      <c r="N86" s="1778"/>
      <c r="O86" s="1778"/>
      <c r="P86" s="1778"/>
      <c r="Q86" s="1778"/>
      <c r="R86" s="1778"/>
      <c r="S86" s="1778"/>
      <c r="T86" s="1778"/>
      <c r="U86" s="1778"/>
      <c r="V86" s="1778"/>
      <c r="W86" s="1778"/>
      <c r="X86" s="1778"/>
      <c r="Y86" s="1778"/>
      <c r="Z86" s="1778"/>
      <c r="AA86" s="1778"/>
      <c r="AB86" s="1778"/>
      <c r="AC86" s="1778"/>
      <c r="AD86" s="1778"/>
      <c r="AE86" s="1778"/>
      <c r="AF86" s="1778"/>
      <c r="AG86" s="270" t="e">
        <f>#REF!</f>
        <v>#REF!</v>
      </c>
    </row>
    <row r="87" spans="1:33" ht="25.5" customHeight="1">
      <c r="A87" s="1692" t="e">
        <f>#REF!</f>
        <v>#REF!</v>
      </c>
      <c r="B87" s="1693"/>
      <c r="C87" s="1693"/>
      <c r="D87" s="1693"/>
      <c r="E87" s="1693"/>
      <c r="F87" s="1693"/>
      <c r="G87" s="1693"/>
      <c r="H87" s="1693"/>
      <c r="I87" s="1693"/>
      <c r="J87" s="1693"/>
      <c r="K87" s="1693"/>
      <c r="L87" s="1693"/>
      <c r="M87" s="1693"/>
      <c r="N87" s="1693"/>
      <c r="O87" s="1693"/>
      <c r="P87" s="1693"/>
      <c r="Q87" s="1693"/>
      <c r="R87" s="1693"/>
      <c r="S87" s="1693"/>
      <c r="T87" s="1693"/>
      <c r="U87" s="1693"/>
      <c r="V87" s="1693"/>
      <c r="W87" s="1693"/>
      <c r="X87" s="1693"/>
      <c r="Y87" s="1693"/>
      <c r="Z87" s="1693"/>
      <c r="AA87" s="1693"/>
      <c r="AB87" s="1693"/>
      <c r="AC87" s="1693"/>
      <c r="AD87" s="1693"/>
      <c r="AE87" s="1693"/>
      <c r="AF87" s="1693"/>
      <c r="AG87" s="1694"/>
    </row>
    <row r="88" spans="1:33" ht="25.5" customHeight="1">
      <c r="A88" s="1692"/>
      <c r="B88" s="1693"/>
      <c r="C88" s="1693"/>
      <c r="D88" s="1693"/>
      <c r="E88" s="1693"/>
      <c r="F88" s="1693"/>
      <c r="G88" s="1693"/>
      <c r="H88" s="1693"/>
      <c r="I88" s="1693"/>
      <c r="J88" s="1693"/>
      <c r="K88" s="1693"/>
      <c r="L88" s="1693"/>
      <c r="M88" s="1693"/>
      <c r="N88" s="1693"/>
      <c r="O88" s="1693"/>
      <c r="P88" s="1693"/>
      <c r="Q88" s="1693"/>
      <c r="R88" s="1693"/>
      <c r="S88" s="1693"/>
      <c r="T88" s="1693"/>
      <c r="U88" s="1693"/>
      <c r="V88" s="1693"/>
      <c r="W88" s="1693"/>
      <c r="X88" s="1693"/>
      <c r="Y88" s="1693"/>
      <c r="Z88" s="1693"/>
      <c r="AA88" s="1693"/>
      <c r="AB88" s="1693"/>
      <c r="AC88" s="1693"/>
      <c r="AD88" s="1693"/>
      <c r="AE88" s="1693"/>
      <c r="AF88" s="1693"/>
      <c r="AG88" s="1694"/>
    </row>
    <row r="89" spans="1:33" ht="25.5" customHeight="1">
      <c r="A89" s="1692"/>
      <c r="B89" s="1693"/>
      <c r="C89" s="1693"/>
      <c r="D89" s="1693"/>
      <c r="E89" s="1693"/>
      <c r="F89" s="1693"/>
      <c r="G89" s="1693"/>
      <c r="H89" s="1693"/>
      <c r="I89" s="1693"/>
      <c r="J89" s="1693"/>
      <c r="K89" s="1693"/>
      <c r="L89" s="1693"/>
      <c r="M89" s="1693"/>
      <c r="N89" s="1693"/>
      <c r="O89" s="1693"/>
      <c r="P89" s="1693"/>
      <c r="Q89" s="1693"/>
      <c r="R89" s="1693"/>
      <c r="S89" s="1693"/>
      <c r="T89" s="1693"/>
      <c r="U89" s="1693"/>
      <c r="V89" s="1693"/>
      <c r="W89" s="1693"/>
      <c r="X89" s="1693"/>
      <c r="Y89" s="1693"/>
      <c r="Z89" s="1693"/>
      <c r="AA89" s="1693"/>
      <c r="AB89" s="1693"/>
      <c r="AC89" s="1693"/>
      <c r="AD89" s="1693"/>
      <c r="AE89" s="1693"/>
      <c r="AF89" s="1693"/>
      <c r="AG89" s="1694"/>
    </row>
    <row r="90" spans="1:33" ht="25.5" customHeight="1" thickBot="1">
      <c r="A90" s="1695"/>
      <c r="B90" s="1696"/>
      <c r="C90" s="1696"/>
      <c r="D90" s="1696"/>
      <c r="E90" s="1696"/>
      <c r="F90" s="1696"/>
      <c r="G90" s="1696"/>
      <c r="H90" s="1696"/>
      <c r="I90" s="1696"/>
      <c r="J90" s="1696"/>
      <c r="K90" s="1696"/>
      <c r="L90" s="1696"/>
      <c r="M90" s="1696"/>
      <c r="N90" s="1696"/>
      <c r="O90" s="1696"/>
      <c r="P90" s="1696"/>
      <c r="Q90" s="1696"/>
      <c r="R90" s="1696"/>
      <c r="S90" s="1696"/>
      <c r="T90" s="1696"/>
      <c r="U90" s="1696"/>
      <c r="V90" s="1696"/>
      <c r="W90" s="1696"/>
      <c r="X90" s="1696"/>
      <c r="Y90" s="1696"/>
      <c r="Z90" s="1696"/>
      <c r="AA90" s="1696"/>
      <c r="AB90" s="1696"/>
      <c r="AC90" s="1696"/>
      <c r="AD90" s="1696"/>
      <c r="AE90" s="1696"/>
      <c r="AF90" s="1696"/>
      <c r="AG90" s="1697"/>
    </row>
    <row r="91" spans="1:33" ht="25.5" customHeight="1">
      <c r="A91" s="1337" t="e">
        <f>#REF!</f>
        <v>#REF!</v>
      </c>
      <c r="B91" s="1338"/>
      <c r="C91" s="1338"/>
      <c r="D91" s="1338"/>
      <c r="E91" s="1338"/>
      <c r="F91" s="1338"/>
      <c r="G91" s="1338"/>
      <c r="H91" s="1338"/>
      <c r="I91" s="1338"/>
      <c r="J91" s="1338"/>
      <c r="K91" s="1338"/>
      <c r="L91" s="1338"/>
      <c r="M91" s="1338"/>
      <c r="N91" s="1338"/>
      <c r="O91" s="1338"/>
      <c r="P91" s="1338"/>
      <c r="Q91" s="1338"/>
      <c r="R91" s="1338"/>
      <c r="S91" s="1338"/>
      <c r="T91" s="1338"/>
      <c r="U91" s="1338"/>
      <c r="V91" s="1338"/>
      <c r="W91" s="1338"/>
      <c r="X91" s="1338"/>
      <c r="Y91" s="1338"/>
      <c r="Z91" s="1338"/>
      <c r="AA91" s="322" t="e">
        <f>#REF!</f>
        <v>#REF!</v>
      </c>
      <c r="AB91" s="322" t="e">
        <f>#REF!</f>
        <v>#REF!</v>
      </c>
      <c r="AC91" s="322" t="e">
        <f>#REF!</f>
        <v>#REF!</v>
      </c>
      <c r="AD91" s="322" t="e">
        <f>#REF!</f>
        <v>#REF!</v>
      </c>
      <c r="AE91" s="322" t="e">
        <f>#REF!</f>
        <v>#REF!</v>
      </c>
      <c r="AF91" s="322" t="e">
        <f>#REF!</f>
        <v>#REF!</v>
      </c>
      <c r="AG91" s="321" t="e">
        <f>#REF!</f>
        <v>#REF!</v>
      </c>
    </row>
    <row r="92" spans="1:33" ht="25.5" customHeight="1">
      <c r="A92" s="320" t="e">
        <f>#REF!</f>
        <v>#REF!</v>
      </c>
      <c r="B92" s="1342" t="e">
        <f>#REF!</f>
        <v>#REF!</v>
      </c>
      <c r="C92" s="1342"/>
      <c r="D92" s="1342"/>
      <c r="E92" s="1342"/>
      <c r="F92" s="1342"/>
      <c r="G92" s="1342"/>
      <c r="H92" s="1342"/>
      <c r="I92" s="1342"/>
      <c r="J92" s="1342"/>
      <c r="K92" s="1342"/>
      <c r="L92" s="1342"/>
      <c r="M92" s="1342"/>
      <c r="N92" s="1342"/>
      <c r="O92" s="1342"/>
      <c r="P92" s="1342"/>
      <c r="Q92" s="1342"/>
      <c r="R92" s="1342"/>
      <c r="S92" s="1342"/>
      <c r="T92" s="1342"/>
      <c r="U92" s="1342"/>
      <c r="V92" s="1342"/>
      <c r="W92" s="1342"/>
      <c r="X92" s="1342"/>
      <c r="Y92" s="1342"/>
      <c r="Z92" s="1342"/>
      <c r="AA92" s="1342"/>
      <c r="AB92" s="1342"/>
      <c r="AC92" s="1342"/>
      <c r="AD92" s="1342"/>
      <c r="AE92" s="1342"/>
      <c r="AF92" s="1342"/>
      <c r="AG92" s="319" t="e">
        <f>#REF!</f>
        <v>#REF!</v>
      </c>
    </row>
    <row r="93" spans="1:33" ht="25.5" customHeight="1">
      <c r="A93" s="1692" t="e">
        <f>#REF!</f>
        <v>#REF!</v>
      </c>
      <c r="B93" s="1693"/>
      <c r="C93" s="1693"/>
      <c r="D93" s="1693"/>
      <c r="E93" s="1693"/>
      <c r="F93" s="1693"/>
      <c r="G93" s="1693"/>
      <c r="H93" s="1693"/>
      <c r="I93" s="1693"/>
      <c r="J93" s="1693"/>
      <c r="K93" s="1693"/>
      <c r="L93" s="1693"/>
      <c r="M93" s="1693"/>
      <c r="N93" s="1693"/>
      <c r="O93" s="1693"/>
      <c r="P93" s="1693"/>
      <c r="Q93" s="1693"/>
      <c r="R93" s="1693"/>
      <c r="S93" s="1693"/>
      <c r="T93" s="1693"/>
      <c r="U93" s="1693"/>
      <c r="V93" s="1693"/>
      <c r="W93" s="1693"/>
      <c r="X93" s="1693"/>
      <c r="Y93" s="1693"/>
      <c r="Z93" s="1693"/>
      <c r="AA93" s="1693"/>
      <c r="AB93" s="1693"/>
      <c r="AC93" s="1693"/>
      <c r="AD93" s="1693"/>
      <c r="AE93" s="1693"/>
      <c r="AF93" s="1693"/>
      <c r="AG93" s="1694"/>
    </row>
    <row r="94" spans="1:33" ht="25.5" customHeight="1">
      <c r="A94" s="1692"/>
      <c r="B94" s="1693"/>
      <c r="C94" s="1693"/>
      <c r="D94" s="1693"/>
      <c r="E94" s="1693"/>
      <c r="F94" s="1693"/>
      <c r="G94" s="1693"/>
      <c r="H94" s="1693"/>
      <c r="I94" s="1693"/>
      <c r="J94" s="1693"/>
      <c r="K94" s="1693"/>
      <c r="L94" s="1693"/>
      <c r="M94" s="1693"/>
      <c r="N94" s="1693"/>
      <c r="O94" s="1693"/>
      <c r="P94" s="1693"/>
      <c r="Q94" s="1693"/>
      <c r="R94" s="1693"/>
      <c r="S94" s="1693"/>
      <c r="T94" s="1693"/>
      <c r="U94" s="1693"/>
      <c r="V94" s="1693"/>
      <c r="W94" s="1693"/>
      <c r="X94" s="1693"/>
      <c r="Y94" s="1693"/>
      <c r="Z94" s="1693"/>
      <c r="AA94" s="1693"/>
      <c r="AB94" s="1693"/>
      <c r="AC94" s="1693"/>
      <c r="AD94" s="1693"/>
      <c r="AE94" s="1693"/>
      <c r="AF94" s="1693"/>
      <c r="AG94" s="1694"/>
    </row>
    <row r="95" spans="1:33" ht="25.5" customHeight="1" thickBot="1">
      <c r="A95" s="1695"/>
      <c r="B95" s="1696"/>
      <c r="C95" s="1696"/>
      <c r="D95" s="1696"/>
      <c r="E95" s="1696"/>
      <c r="F95" s="1696"/>
      <c r="G95" s="1696"/>
      <c r="H95" s="1696"/>
      <c r="I95" s="1696"/>
      <c r="J95" s="1696"/>
      <c r="K95" s="1696"/>
      <c r="L95" s="1696"/>
      <c r="M95" s="1696"/>
      <c r="N95" s="1696"/>
      <c r="O95" s="1696"/>
      <c r="P95" s="1696"/>
      <c r="Q95" s="1696"/>
      <c r="R95" s="1696"/>
      <c r="S95" s="1696"/>
      <c r="T95" s="1696"/>
      <c r="U95" s="1696"/>
      <c r="V95" s="1696"/>
      <c r="W95" s="1696"/>
      <c r="X95" s="1696"/>
      <c r="Y95" s="1696"/>
      <c r="Z95" s="1696"/>
      <c r="AA95" s="1696"/>
      <c r="AB95" s="1696"/>
      <c r="AC95" s="1696"/>
      <c r="AD95" s="1696"/>
      <c r="AE95" s="1696"/>
      <c r="AF95" s="1696"/>
      <c r="AG95" s="1697"/>
    </row>
    <row r="96" spans="1:33" ht="25.5" customHeight="1">
      <c r="A96" s="1334" t="e">
        <f>#REF!</f>
        <v>#REF!</v>
      </c>
      <c r="B96" s="1335"/>
      <c r="C96" s="1335"/>
      <c r="D96" s="1335"/>
      <c r="E96" s="1335"/>
      <c r="F96" s="1335"/>
      <c r="G96" s="1335"/>
      <c r="H96" s="1335"/>
      <c r="I96" s="1335"/>
      <c r="J96" s="1335"/>
      <c r="K96" s="1335"/>
      <c r="L96" s="1335"/>
      <c r="M96" s="1335"/>
      <c r="N96" s="1335"/>
      <c r="O96" s="1335"/>
      <c r="P96" s="1335"/>
      <c r="Q96" s="1335"/>
      <c r="R96" s="1335"/>
      <c r="S96" s="1335"/>
      <c r="T96" s="1335"/>
      <c r="U96" s="1335"/>
      <c r="V96" s="1335"/>
      <c r="W96" s="1335"/>
      <c r="X96" s="1335"/>
      <c r="Y96" s="1335"/>
      <c r="Z96" s="1335"/>
      <c r="AA96" s="1335"/>
      <c r="AB96" s="1335"/>
      <c r="AC96" s="1335"/>
      <c r="AD96" s="1335"/>
      <c r="AE96" s="1335"/>
      <c r="AF96" s="1335"/>
      <c r="AG96" s="1336"/>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806" t="e">
        <f>#REF!</f>
        <v>#REF!</v>
      </c>
      <c r="B98" s="1806"/>
      <c r="C98" s="424" t="e">
        <f>#REF!</f>
        <v>#REF!</v>
      </c>
      <c r="D98" s="427"/>
      <c r="E98" s="424"/>
      <c r="F98" s="1806" t="e">
        <f>#REF!</f>
        <v>#REF!</v>
      </c>
      <c r="G98" s="1806"/>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465" t="e">
        <f>#REF!</f>
        <v>#REF!</v>
      </c>
      <c r="C99" s="1465"/>
      <c r="D99" s="1465"/>
      <c r="E99" s="1465"/>
      <c r="F99" s="1465"/>
      <c r="G99" s="1465"/>
      <c r="H99" s="315" t="e">
        <f>#REF!</f>
        <v>#REF!</v>
      </c>
      <c r="I99" s="1724" t="e">
        <f>#REF!</f>
        <v>#REF!</v>
      </c>
      <c r="J99" s="1725"/>
      <c r="K99" s="1725"/>
      <c r="L99" s="1725"/>
      <c r="M99" s="1725"/>
      <c r="N99" s="1725"/>
      <c r="O99" s="1725"/>
      <c r="P99" s="1725"/>
      <c r="Q99" s="1725"/>
      <c r="R99" s="1725"/>
      <c r="S99" s="1725"/>
      <c r="T99" s="1725"/>
      <c r="U99" s="1725"/>
      <c r="V99" s="1725"/>
      <c r="W99" s="1725"/>
      <c r="X99" s="1725"/>
      <c r="Y99" s="1725"/>
      <c r="Z99" s="1725"/>
      <c r="AA99" s="1725"/>
      <c r="AB99" s="1725"/>
      <c r="AC99" s="1725"/>
      <c r="AD99" s="1725"/>
      <c r="AE99" s="1725"/>
      <c r="AF99" s="1725"/>
      <c r="AG99" s="1726"/>
      <c r="AI99" s="312" t="s">
        <v>286</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285</v>
      </c>
    </row>
    <row r="101" spans="1:69" ht="25.5" customHeight="1">
      <c r="A101" s="269" t="e">
        <f>#REF!</f>
        <v>#REF!</v>
      </c>
      <c r="B101" s="886" t="e">
        <f>#REF!</f>
        <v>#REF!</v>
      </c>
      <c r="C101" s="886"/>
      <c r="D101" s="886"/>
      <c r="E101" s="886"/>
      <c r="F101" s="886"/>
      <c r="G101" s="886"/>
      <c r="H101" s="886"/>
      <c r="I101" s="886"/>
      <c r="J101" s="886"/>
      <c r="K101" s="226" t="e">
        <f>#REF!</f>
        <v>#REF!</v>
      </c>
      <c r="L101" s="1658" t="e">
        <f>#REF!</f>
        <v>#REF!</v>
      </c>
      <c r="M101" s="1659"/>
      <c r="N101" s="1659"/>
      <c r="O101" s="1659"/>
      <c r="P101" s="1659"/>
      <c r="Q101" s="1659"/>
      <c r="R101" s="1659"/>
      <c r="S101" s="1659"/>
      <c r="T101" s="1659"/>
      <c r="U101" s="1659"/>
      <c r="V101" s="1659"/>
      <c r="W101" s="1659"/>
      <c r="X101" s="1659"/>
      <c r="Y101" s="1659"/>
      <c r="Z101" s="1659"/>
      <c r="AA101" s="1659"/>
      <c r="AB101" s="1659"/>
      <c r="AC101" s="1659"/>
      <c r="AD101" s="1659"/>
      <c r="AE101" s="1659"/>
      <c r="AF101" s="1659"/>
      <c r="AG101" s="1660"/>
      <c r="AI101" s="312" t="s">
        <v>284</v>
      </c>
    </row>
    <row r="102" spans="1:69" ht="25.5" customHeight="1">
      <c r="A102" s="212" t="e">
        <f>#REF!</f>
        <v>#REF!</v>
      </c>
      <c r="B102" s="886" t="e">
        <f>#REF!</f>
        <v>#REF!</v>
      </c>
      <c r="C102" s="886"/>
      <c r="D102" s="886"/>
      <c r="E102" s="886"/>
      <c r="F102" s="886"/>
      <c r="G102" s="886"/>
      <c r="H102" s="886"/>
      <c r="I102" s="886"/>
      <c r="J102" s="886"/>
      <c r="K102" s="218" t="e">
        <f>#REF!</f>
        <v>#REF!</v>
      </c>
      <c r="L102" s="1658" t="e">
        <f>#REF!</f>
        <v>#REF!</v>
      </c>
      <c r="M102" s="1659"/>
      <c r="N102" s="1659"/>
      <c r="O102" s="1659"/>
      <c r="P102" s="1659"/>
      <c r="Q102" s="1659"/>
      <c r="R102" s="1659"/>
      <c r="S102" s="1659"/>
      <c r="T102" s="1659"/>
      <c r="U102" s="1659"/>
      <c r="V102" s="1659"/>
      <c r="W102" s="1659"/>
      <c r="X102" s="1659"/>
      <c r="Y102" s="1659"/>
      <c r="Z102" s="1659"/>
      <c r="AA102" s="1659"/>
      <c r="AB102" s="1659"/>
      <c r="AC102" s="1659"/>
      <c r="AD102" s="1659"/>
      <c r="AE102" s="1659"/>
      <c r="AF102" s="1659"/>
      <c r="AG102" s="1660"/>
      <c r="AI102" s="312" t="s">
        <v>283</v>
      </c>
    </row>
    <row r="103" spans="1:69" ht="25.5" customHeight="1">
      <c r="A103" s="212" t="e">
        <f>#REF!</f>
        <v>#REF!</v>
      </c>
      <c r="B103" s="886" t="e">
        <f>#REF!</f>
        <v>#REF!</v>
      </c>
      <c r="C103" s="886"/>
      <c r="D103" s="886"/>
      <c r="E103" s="886"/>
      <c r="F103" s="886"/>
      <c r="G103" s="886"/>
      <c r="H103" s="886"/>
      <c r="I103" s="886"/>
      <c r="J103" s="886"/>
      <c r="K103" s="218" t="e">
        <f>#REF!</f>
        <v>#REF!</v>
      </c>
      <c r="L103" s="1792" t="e">
        <f>#REF!</f>
        <v>#REF!</v>
      </c>
      <c r="M103" s="1780"/>
      <c r="N103" s="408" t="e">
        <f>#REF!</f>
        <v>#REF!</v>
      </c>
      <c r="O103" s="408"/>
      <c r="P103" s="408"/>
      <c r="Q103" s="1780" t="e">
        <f>#REF!</f>
        <v>#REF!</v>
      </c>
      <c r="R103" s="1780"/>
      <c r="S103" s="408" t="e">
        <f>#REF!</f>
        <v>#REF!</v>
      </c>
      <c r="T103" s="432"/>
      <c r="U103" s="432" t="e">
        <f>#REF!</f>
        <v>#REF!</v>
      </c>
      <c r="V103" s="433" t="e">
        <f>#REF!</f>
        <v>#REF!</v>
      </c>
      <c r="W103" s="434"/>
      <c r="X103" s="434"/>
      <c r="Y103" s="434"/>
      <c r="Z103" s="434"/>
      <c r="AA103" s="434"/>
      <c r="AB103" s="408"/>
      <c r="AC103" s="408"/>
      <c r="AD103" s="408"/>
      <c r="AE103" s="408"/>
      <c r="AF103" s="408"/>
      <c r="AG103" s="435"/>
      <c r="AI103" s="312" t="s">
        <v>282</v>
      </c>
    </row>
    <row r="104" spans="1:69" ht="25.5" customHeight="1">
      <c r="A104" s="212" t="e">
        <f>#REF!</f>
        <v>#REF!</v>
      </c>
      <c r="B104" s="886" t="e">
        <f>#REF!</f>
        <v>#REF!</v>
      </c>
      <c r="C104" s="886"/>
      <c r="D104" s="886"/>
      <c r="E104" s="886"/>
      <c r="F104" s="886"/>
      <c r="G104" s="886"/>
      <c r="H104" s="886"/>
      <c r="I104" s="886"/>
      <c r="J104" s="886"/>
      <c r="K104" s="218" t="e">
        <f>#REF!</f>
        <v>#REF!</v>
      </c>
      <c r="L104" s="1783" t="e">
        <f>#REF!</f>
        <v>#REF!</v>
      </c>
      <c r="M104" s="1784"/>
      <c r="N104" s="1784"/>
      <c r="O104" s="1784"/>
      <c r="P104" s="1784"/>
      <c r="Q104" s="1784"/>
      <c r="R104" s="1784"/>
      <c r="S104" s="1784"/>
      <c r="T104" s="1784"/>
      <c r="U104" s="1784"/>
      <c r="V104" s="1784"/>
      <c r="W104" s="1784"/>
      <c r="X104" s="1784"/>
      <c r="Y104" s="1784"/>
      <c r="Z104" s="1784"/>
      <c r="AA104" s="1784"/>
      <c r="AB104" s="1784"/>
      <c r="AC104" s="1784"/>
      <c r="AD104" s="1784"/>
      <c r="AE104" s="1784"/>
      <c r="AF104" s="1784"/>
      <c r="AG104" s="1785"/>
      <c r="AI104" s="312" t="s">
        <v>281</v>
      </c>
    </row>
    <row r="105" spans="1:69" ht="25.5" customHeight="1">
      <c r="A105" s="240" t="e">
        <f>#REF!</f>
        <v>#REF!</v>
      </c>
      <c r="B105" s="892" t="e">
        <f>#REF!</f>
        <v>#REF!</v>
      </c>
      <c r="C105" s="892"/>
      <c r="D105" s="892"/>
      <c r="E105" s="892"/>
      <c r="F105" s="892"/>
      <c r="G105" s="892"/>
      <c r="H105" s="892"/>
      <c r="I105" s="892"/>
      <c r="J105" s="892"/>
      <c r="K105" s="241" t="e">
        <f>#REF!</f>
        <v>#REF!</v>
      </c>
      <c r="L105" s="1786" t="e">
        <f>#REF!</f>
        <v>#REF!</v>
      </c>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8"/>
    </row>
    <row r="106" spans="1:69" ht="25.5" customHeight="1" thickBot="1">
      <c r="A106" s="242" t="e">
        <f>#REF!</f>
        <v>#REF!</v>
      </c>
      <c r="B106" s="882" t="e">
        <f>#REF!</f>
        <v>#REF!</v>
      </c>
      <c r="C106" s="882"/>
      <c r="D106" s="882"/>
      <c r="E106" s="882"/>
      <c r="F106" s="882"/>
      <c r="G106" s="882"/>
      <c r="H106" s="882"/>
      <c r="I106" s="882"/>
      <c r="J106" s="882"/>
      <c r="K106" s="243" t="e">
        <f>#REF!</f>
        <v>#REF!</v>
      </c>
      <c r="L106" s="1789" t="e">
        <f>#REF!</f>
        <v>#REF!</v>
      </c>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1"/>
      <c r="BC106" s="201"/>
    </row>
    <row r="107" spans="1:69" s="27" customFormat="1" ht="27.75" customHeight="1">
      <c r="A107" s="27" t="e">
        <f>#REF!</f>
        <v>#REF!</v>
      </c>
      <c r="J107" s="28"/>
      <c r="K107" s="28"/>
    </row>
    <row r="108" spans="1:69" s="27" customFormat="1" ht="70.5" customHeight="1">
      <c r="A108" s="27" t="e">
        <f>#REF!</f>
        <v>#REF!</v>
      </c>
      <c r="B108" s="1781" t="e">
        <f>#REF!</f>
        <v>#REF!</v>
      </c>
      <c r="C108" s="1781"/>
      <c r="D108" s="1781"/>
      <c r="E108" s="1781"/>
      <c r="F108" s="1781"/>
      <c r="G108" s="1781"/>
      <c r="H108" s="1781"/>
      <c r="I108" s="1781"/>
      <c r="J108" s="1781"/>
      <c r="K108" s="1781"/>
      <c r="L108" s="1781"/>
      <c r="M108" s="1781"/>
      <c r="N108" s="1781"/>
      <c r="O108" s="1781"/>
      <c r="P108" s="1781"/>
      <c r="Q108" s="1781"/>
      <c r="R108" s="1781"/>
      <c r="S108" s="1781"/>
      <c r="T108" s="1781"/>
      <c r="U108" s="1781"/>
      <c r="V108" s="1781"/>
      <c r="W108" s="1781"/>
      <c r="X108" s="1781"/>
      <c r="Y108" s="1781"/>
      <c r="Z108" s="1781"/>
      <c r="AA108" s="1781"/>
      <c r="AB108" s="1781"/>
      <c r="AC108" s="1781"/>
      <c r="AD108" s="1781"/>
      <c r="AE108" s="1781"/>
      <c r="AF108" s="1781"/>
      <c r="AG108" s="27" t="e">
        <f>#REF!</f>
        <v>#REF!</v>
      </c>
      <c r="AV108" s="410"/>
      <c r="AW108" s="1"/>
      <c r="AX108" s="13"/>
      <c r="AY108" s="13"/>
      <c r="AZ108" s="13"/>
      <c r="BA108" s="13"/>
      <c r="BB108" s="410"/>
      <c r="BC108" s="1"/>
      <c r="BD108" s="13"/>
      <c r="BE108" s="13"/>
      <c r="BF108" s="13"/>
      <c r="BG108" s="13"/>
      <c r="BH108" s="13"/>
      <c r="BI108" s="13"/>
      <c r="BJ108" s="13"/>
      <c r="BK108" s="13"/>
      <c r="BL108" s="13"/>
      <c r="BM108" s="410"/>
      <c r="BN108" s="182"/>
      <c r="BO108" s="13"/>
      <c r="BP108" s="13"/>
      <c r="BQ108" s="13"/>
    </row>
    <row r="109" spans="1:69" s="27" customFormat="1" ht="68.25" customHeight="1">
      <c r="A109" s="27" t="e">
        <f>#REF!</f>
        <v>#REF!</v>
      </c>
      <c r="B109" s="1781"/>
      <c r="C109" s="1781"/>
      <c r="D109" s="1781"/>
      <c r="E109" s="1781"/>
      <c r="F109" s="1781"/>
      <c r="G109" s="1781"/>
      <c r="H109" s="1781"/>
      <c r="I109" s="1781"/>
      <c r="J109" s="1781"/>
      <c r="K109" s="1781"/>
      <c r="L109" s="1781"/>
      <c r="M109" s="1781"/>
      <c r="N109" s="1781"/>
      <c r="O109" s="1781"/>
      <c r="P109" s="1781"/>
      <c r="Q109" s="1781"/>
      <c r="R109" s="1781"/>
      <c r="S109" s="1781"/>
      <c r="T109" s="1781"/>
      <c r="U109" s="1781"/>
      <c r="V109" s="1781"/>
      <c r="W109" s="1781"/>
      <c r="X109" s="1781"/>
      <c r="Y109" s="1781"/>
      <c r="Z109" s="1781"/>
      <c r="AA109" s="1781"/>
      <c r="AB109" s="1781"/>
      <c r="AC109" s="1781"/>
      <c r="AD109" s="1781"/>
      <c r="AE109" s="1781"/>
      <c r="AF109" s="1781"/>
      <c r="AG109" s="27" t="e">
        <f>#REF!</f>
        <v>#REF!</v>
      </c>
      <c r="AV109" s="410"/>
      <c r="AW109" s="1"/>
      <c r="AX109" s="13"/>
      <c r="AY109" s="13"/>
      <c r="AZ109" s="13"/>
      <c r="BA109" s="13"/>
      <c r="BB109" s="410"/>
      <c r="BC109" s="1"/>
      <c r="BD109" s="13"/>
      <c r="BE109" s="13"/>
      <c r="BF109" s="13"/>
      <c r="BG109" s="13"/>
      <c r="BH109" s="13"/>
      <c r="BI109" s="13"/>
      <c r="BJ109" s="13"/>
      <c r="BK109" s="13"/>
      <c r="BL109" s="13"/>
      <c r="BM109" s="13"/>
      <c r="BN109" s="13"/>
      <c r="BO109" s="13"/>
      <c r="BP109" s="13"/>
      <c r="BQ109" s="13"/>
    </row>
    <row r="110" spans="1:69" ht="9" hidden="1" customHeight="1"/>
  </sheetData>
  <mergeCells count="204">
    <mergeCell ref="B105:J105"/>
    <mergeCell ref="L105:AG105"/>
    <mergeCell ref="B106:J106"/>
    <mergeCell ref="L106:AG106"/>
    <mergeCell ref="B108:AF109"/>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74:E74"/>
    <mergeCell ref="F74:J74"/>
    <mergeCell ref="K74:Q74"/>
    <mergeCell ref="R74:X74"/>
    <mergeCell ref="Y74:AG74"/>
    <mergeCell ref="A75:E75"/>
    <mergeCell ref="F75:J75"/>
    <mergeCell ref="K75:Q75"/>
    <mergeCell ref="R75:X75"/>
    <mergeCell ref="Y75:AG7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B66:H66"/>
    <mergeCell ref="J66:R66"/>
    <mergeCell ref="S66:AG66"/>
    <mergeCell ref="B67:H67"/>
    <mergeCell ref="J67:R67"/>
    <mergeCell ref="S67:AG67"/>
    <mergeCell ref="B62:K62"/>
    <mergeCell ref="A64:I64"/>
    <mergeCell ref="J64:R64"/>
    <mergeCell ref="S64:AG64"/>
    <mergeCell ref="B65:H65"/>
    <mergeCell ref="J65:R65"/>
    <mergeCell ref="S65:AG6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P54:Q55"/>
    <mergeCell ref="R54:S55"/>
    <mergeCell ref="T54:U55"/>
    <mergeCell ref="V54:W55"/>
    <mergeCell ref="X54:Y55"/>
    <mergeCell ref="Z54:AA55"/>
    <mergeCell ref="D54:E55"/>
    <mergeCell ref="F54:G55"/>
    <mergeCell ref="H54:I55"/>
    <mergeCell ref="J54:K55"/>
    <mergeCell ref="L54:M55"/>
    <mergeCell ref="N54:O55"/>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B43:L43"/>
    <mergeCell ref="N43:AG43"/>
    <mergeCell ref="A44:L44"/>
    <mergeCell ref="A45:AG46"/>
    <mergeCell ref="A47:V47"/>
    <mergeCell ref="B48:Y48"/>
    <mergeCell ref="C41:T41"/>
    <mergeCell ref="U41:Y41"/>
    <mergeCell ref="Z41:AB41"/>
    <mergeCell ref="C42:T42"/>
    <mergeCell ref="U42:Y42"/>
    <mergeCell ref="Z42:AB42"/>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450</v>
      </c>
    </row>
    <row r="2" spans="1:35" ht="25.5" customHeight="1">
      <c r="A2" s="827" t="e">
        <f>#REF!</f>
        <v>#REF!</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828" t="e">
        <f>#REF!</f>
        <v>#REF!</v>
      </c>
      <c r="B4" s="829"/>
      <c r="C4" s="829"/>
      <c r="D4" s="829"/>
      <c r="E4" s="830"/>
      <c r="F4" s="1655" t="e">
        <f>#REF!</f>
        <v>#REF!</v>
      </c>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7"/>
    </row>
    <row r="5" spans="1:35" ht="25.5" customHeight="1">
      <c r="A5" s="813" t="e">
        <f>#REF!</f>
        <v>#REF!</v>
      </c>
      <c r="B5" s="814"/>
      <c r="C5" s="814"/>
      <c r="D5" s="814"/>
      <c r="E5" s="815"/>
      <c r="F5" s="1658" t="e">
        <f>#REF!</f>
        <v>#REF!</v>
      </c>
      <c r="G5" s="1659"/>
      <c r="H5" s="1659"/>
      <c r="I5" s="1659"/>
      <c r="J5" s="1659"/>
      <c r="K5" s="1659"/>
      <c r="L5" s="1659"/>
      <c r="M5" s="1659"/>
      <c r="N5" s="1659"/>
      <c r="O5" s="1659"/>
      <c r="P5" s="1659"/>
      <c r="Q5" s="1659"/>
      <c r="R5" s="1659"/>
      <c r="S5" s="1659"/>
      <c r="T5" s="1659"/>
      <c r="U5" s="1659"/>
      <c r="V5" s="1659"/>
      <c r="W5" s="1659"/>
      <c r="X5" s="1659"/>
      <c r="Y5" s="1659"/>
      <c r="Z5" s="1659"/>
      <c r="AA5" s="1659"/>
      <c r="AB5" s="1659"/>
      <c r="AC5" s="1659"/>
      <c r="AD5" s="1659"/>
      <c r="AE5" s="1659"/>
      <c r="AF5" s="1659"/>
      <c r="AG5" s="1660"/>
    </row>
    <row r="6" spans="1:35" ht="28.5" customHeight="1">
      <c r="A6" s="813" t="e">
        <f>#REF!</f>
        <v>#REF!</v>
      </c>
      <c r="B6" s="814"/>
      <c r="C6" s="814"/>
      <c r="D6" s="814"/>
      <c r="E6" s="815"/>
      <c r="F6" s="1661" t="e">
        <f>#REF!</f>
        <v>#REF!</v>
      </c>
      <c r="G6" s="814"/>
      <c r="H6" s="228" t="e">
        <f>#REF!</f>
        <v>#REF!</v>
      </c>
      <c r="I6" s="1659" t="e">
        <f>#REF!</f>
        <v>#REF!</v>
      </c>
      <c r="J6" s="1659"/>
      <c r="K6" s="1659"/>
      <c r="L6" s="1659"/>
      <c r="M6" s="1659"/>
      <c r="N6" s="1659"/>
      <c r="O6" s="1659"/>
      <c r="P6" s="1659"/>
      <c r="Q6" s="1659"/>
      <c r="R6" s="408" t="e">
        <f>#REF!</f>
        <v>#REF!</v>
      </c>
      <c r="S6" s="1659" t="e">
        <f>#REF!</f>
        <v>#REF!</v>
      </c>
      <c r="T6" s="1659"/>
      <c r="U6" s="1659"/>
      <c r="V6" s="1659"/>
      <c r="W6" s="1659"/>
      <c r="X6" s="1659"/>
      <c r="Y6" s="1659"/>
      <c r="Z6" s="1659"/>
      <c r="AA6" s="1659"/>
      <c r="AB6" s="1659"/>
      <c r="AC6" s="1659"/>
      <c r="AD6" s="1659"/>
      <c r="AE6" s="1659"/>
      <c r="AF6" s="1659"/>
      <c r="AG6" s="1660"/>
    </row>
    <row r="7" spans="1:35" ht="25.5" customHeight="1">
      <c r="A7" s="813" t="e">
        <f>#REF!</f>
        <v>#REF!</v>
      </c>
      <c r="B7" s="814"/>
      <c r="C7" s="814"/>
      <c r="D7" s="814"/>
      <c r="E7" s="815"/>
      <c r="F7" s="1663" t="e">
        <f>#REF!</f>
        <v>#REF!</v>
      </c>
      <c r="G7" s="1664"/>
      <c r="H7" s="1664"/>
      <c r="I7" s="1664"/>
      <c r="J7" s="1664"/>
      <c r="K7" s="1664"/>
      <c r="L7" s="1664"/>
      <c r="M7" s="1665"/>
      <c r="N7" s="839" t="e">
        <f>#REF!</f>
        <v>#REF!</v>
      </c>
      <c r="O7" s="814"/>
      <c r="P7" s="814"/>
      <c r="Q7" s="815"/>
      <c r="R7" s="1666" t="e">
        <f>#REF!</f>
        <v>#REF!</v>
      </c>
      <c r="S7" s="1667"/>
      <c r="T7" s="1667"/>
      <c r="U7" s="1667"/>
      <c r="V7" s="381" t="e">
        <f>#REF!</f>
        <v>#REF!</v>
      </c>
      <c r="W7" s="381" t="e">
        <f>#REF!</f>
        <v>#REF!</v>
      </c>
      <c r="X7" s="1668" t="e">
        <f>#REF!</f>
        <v>#REF!</v>
      </c>
      <c r="Y7" s="1669"/>
      <c r="Z7" s="1669"/>
      <c r="AA7" s="1669"/>
      <c r="AB7" s="1670"/>
      <c r="AC7" s="1671" t="e">
        <f>#REF!</f>
        <v>#REF!</v>
      </c>
      <c r="AD7" s="1672"/>
      <c r="AE7" s="1672"/>
      <c r="AF7" s="1672"/>
      <c r="AG7" s="203" t="e">
        <f>#REF!</f>
        <v>#REF!</v>
      </c>
    </row>
    <row r="8" spans="1:35" ht="25.5" customHeight="1">
      <c r="A8" s="813" t="e">
        <f>#REF!</f>
        <v>#REF!</v>
      </c>
      <c r="B8" s="814"/>
      <c r="C8" s="814"/>
      <c r="D8" s="814"/>
      <c r="E8" s="815"/>
      <c r="F8" s="1658" t="e">
        <f>#REF!</f>
        <v>#REF!</v>
      </c>
      <c r="G8" s="1659"/>
      <c r="H8" s="1659"/>
      <c r="I8" s="1659"/>
      <c r="J8" s="1659"/>
      <c r="K8" s="1659"/>
      <c r="L8" s="1659"/>
      <c r="M8" s="1659"/>
      <c r="N8" s="1659"/>
      <c r="O8" s="1659"/>
      <c r="P8" s="1659"/>
      <c r="Q8" s="1659"/>
      <c r="R8" s="1659"/>
      <c r="S8" s="1659"/>
      <c r="T8" s="1659"/>
      <c r="U8" s="1659"/>
      <c r="V8" s="1659"/>
      <c r="W8" s="1659"/>
      <c r="X8" s="1659"/>
      <c r="Y8" s="1659"/>
      <c r="Z8" s="1659"/>
      <c r="AA8" s="1659"/>
      <c r="AB8" s="1659"/>
      <c r="AC8" s="1659"/>
      <c r="AD8" s="1659"/>
      <c r="AE8" s="1659"/>
      <c r="AF8" s="1659"/>
      <c r="AG8" s="1660"/>
    </row>
    <row r="9" spans="1:35" ht="25.5" customHeight="1">
      <c r="A9" s="1566" t="e">
        <f>#REF!</f>
        <v>#REF!</v>
      </c>
      <c r="B9" s="814"/>
      <c r="C9" s="814"/>
      <c r="D9" s="814"/>
      <c r="E9" s="815"/>
      <c r="F9" s="1658" t="e">
        <f>#REF!</f>
        <v>#REF!</v>
      </c>
      <c r="G9" s="1659"/>
      <c r="H9" s="1659"/>
      <c r="I9" s="1659"/>
      <c r="J9" s="1659"/>
      <c r="K9" s="1659"/>
      <c r="L9" s="1659"/>
      <c r="M9" s="1659"/>
      <c r="N9" s="1659"/>
      <c r="O9" s="1659"/>
      <c r="P9" s="1662"/>
      <c r="Q9" s="839" t="e">
        <f>#REF!</f>
        <v>#REF!</v>
      </c>
      <c r="R9" s="814"/>
      <c r="S9" s="814"/>
      <c r="T9" s="814"/>
      <c r="U9" s="815"/>
      <c r="V9" s="1658" t="e">
        <f>#REF!</f>
        <v>#REF!</v>
      </c>
      <c r="W9" s="1659"/>
      <c r="X9" s="1659"/>
      <c r="Y9" s="1659"/>
      <c r="Z9" s="1659"/>
      <c r="AA9" s="1659"/>
      <c r="AB9" s="1659"/>
      <c r="AC9" s="1659"/>
      <c r="AD9" s="1659"/>
      <c r="AE9" s="1659"/>
      <c r="AF9" s="1659"/>
      <c r="AG9" s="1660"/>
    </row>
    <row r="10" spans="1:35" ht="25.5" customHeight="1">
      <c r="A10" s="813" t="e">
        <f>#REF!</f>
        <v>#REF!</v>
      </c>
      <c r="B10" s="814"/>
      <c r="C10" s="814"/>
      <c r="D10" s="814"/>
      <c r="E10" s="815"/>
      <c r="F10" s="1658" t="e">
        <f>#REF!</f>
        <v>#REF!</v>
      </c>
      <c r="G10" s="1659"/>
      <c r="H10" s="1659"/>
      <c r="I10" s="1659"/>
      <c r="J10" s="1659"/>
      <c r="K10" s="1659"/>
      <c r="L10" s="1659"/>
      <c r="M10" s="1659"/>
      <c r="N10" s="1659"/>
      <c r="O10" s="1659"/>
      <c r="P10" s="1662"/>
      <c r="Q10" s="839" t="e">
        <f>#REF!</f>
        <v>#REF!</v>
      </c>
      <c r="R10" s="814"/>
      <c r="S10" s="814"/>
      <c r="T10" s="814"/>
      <c r="U10" s="815"/>
      <c r="V10" s="1658" t="e">
        <f>#REF!</f>
        <v>#REF!</v>
      </c>
      <c r="W10" s="1659"/>
      <c r="X10" s="1659"/>
      <c r="Y10" s="1659"/>
      <c r="Z10" s="1659"/>
      <c r="AA10" s="1659"/>
      <c r="AB10" s="1659"/>
      <c r="AC10" s="1659"/>
      <c r="AD10" s="1659"/>
      <c r="AE10" s="1659"/>
      <c r="AF10" s="1659"/>
      <c r="AG10" s="1660"/>
    </row>
    <row r="11" spans="1:35" ht="25.5" customHeight="1" thickBot="1">
      <c r="A11" s="938" t="e">
        <f>#REF!</f>
        <v>#REF!</v>
      </c>
      <c r="B11" s="939"/>
      <c r="C11" s="939"/>
      <c r="D11" s="939"/>
      <c r="E11" s="940"/>
      <c r="F11" s="1683" t="e">
        <f>#REF!</f>
        <v>#REF!</v>
      </c>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4"/>
      <c r="AE11" s="1684"/>
      <c r="AF11" s="1684"/>
      <c r="AG11" s="1685"/>
    </row>
    <row r="12" spans="1:35" ht="25.5" customHeight="1">
      <c r="A12" s="269"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68" t="e">
        <f>#REF!</f>
        <v>#REF!</v>
      </c>
    </row>
    <row r="13" spans="1:35" ht="25.5" customHeight="1" thickBot="1">
      <c r="A13" s="269" t="e">
        <f>#REF!</f>
        <v>#REF!</v>
      </c>
      <c r="J13" s="380"/>
      <c r="V13" s="21"/>
      <c r="W13" s="21"/>
      <c r="X13" s="21"/>
      <c r="Y13" s="21"/>
      <c r="Z13" s="21"/>
      <c r="AA13" s="21"/>
      <c r="AB13" s="21"/>
      <c r="AC13" s="21"/>
      <c r="AD13" s="21"/>
      <c r="AE13" s="21"/>
      <c r="AF13" s="21"/>
      <c r="AG13" s="268"/>
    </row>
    <row r="14" spans="1:35" ht="25.5" customHeight="1">
      <c r="A14" s="1337" t="e">
        <f>#REF!</f>
        <v>#REF!</v>
      </c>
      <c r="B14" s="1338"/>
      <c r="C14" s="1338"/>
      <c r="D14" s="1338"/>
      <c r="E14" s="1338"/>
      <c r="F14" s="1338"/>
      <c r="G14" s="1338"/>
      <c r="H14" s="1338"/>
      <c r="I14" s="1338"/>
      <c r="J14" s="1338"/>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22" t="e">
        <f>#REF!</f>
        <v>#REF!</v>
      </c>
      <c r="C15" s="1022"/>
      <c r="D15" s="1022"/>
      <c r="E15" s="1022"/>
      <c r="F15" s="1022"/>
      <c r="G15" s="1022"/>
      <c r="H15" s="1022"/>
      <c r="I15" s="1022"/>
      <c r="J15" s="1022"/>
      <c r="K15" s="213" t="e">
        <f>#REF!</f>
        <v>#REF!</v>
      </c>
      <c r="L15" s="1658" t="e">
        <f>#REF!</f>
        <v>#REF!</v>
      </c>
      <c r="M15" s="1659"/>
      <c r="N15" s="1659"/>
      <c r="O15" s="1659"/>
      <c r="P15" s="1659"/>
      <c r="Q15" s="1659"/>
      <c r="R15" s="1659"/>
      <c r="S15" s="1659"/>
      <c r="T15" s="1659"/>
      <c r="U15" s="1659"/>
      <c r="V15" s="1659"/>
      <c r="W15" s="1659"/>
      <c r="X15" s="1659"/>
      <c r="Y15" s="1659"/>
      <c r="Z15" s="1659"/>
      <c r="AA15" s="1659"/>
      <c r="AB15" s="1659"/>
      <c r="AC15" s="1659"/>
      <c r="AD15" s="1659"/>
      <c r="AE15" s="1659"/>
      <c r="AF15" s="1659"/>
      <c r="AG15" s="1660"/>
    </row>
    <row r="16" spans="1:35" ht="25.5" customHeight="1">
      <c r="A16" s="269" t="e">
        <f>#REF!</f>
        <v>#REF!</v>
      </c>
      <c r="B16" s="1295" t="e">
        <f>#REF!</f>
        <v>#REF!</v>
      </c>
      <c r="C16" s="1295"/>
      <c r="D16" s="1295"/>
      <c r="E16" s="1295"/>
      <c r="F16" s="1295"/>
      <c r="G16" s="1295"/>
      <c r="H16" s="1295"/>
      <c r="I16" s="1295"/>
      <c r="J16" s="1295"/>
      <c r="K16" s="377" t="e">
        <f>#REF!</f>
        <v>#REF!</v>
      </c>
      <c r="L16" s="1673" t="e">
        <f>#REF!</f>
        <v>#REF!</v>
      </c>
      <c r="M16" s="167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35" ht="25.5" customHeight="1">
      <c r="A17" s="323" t="e">
        <f>#REF!</f>
        <v>#REF!</v>
      </c>
      <c r="B17" s="1296"/>
      <c r="C17" s="1296"/>
      <c r="D17" s="1296"/>
      <c r="E17" s="1296"/>
      <c r="F17" s="1296"/>
      <c r="G17" s="1296"/>
      <c r="H17" s="1296"/>
      <c r="I17" s="1296"/>
      <c r="J17" s="1296"/>
      <c r="K17" s="371" t="e">
        <f>#REF!</f>
        <v>#REF!</v>
      </c>
      <c r="L17" s="1675" t="e">
        <f>#REF!</f>
        <v>#REF!</v>
      </c>
      <c r="M17" s="167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296"/>
      <c r="C18" s="1296"/>
      <c r="D18" s="1296"/>
      <c r="E18" s="1296"/>
      <c r="F18" s="1296"/>
      <c r="G18" s="1296"/>
      <c r="H18" s="1296"/>
      <c r="I18" s="1296"/>
      <c r="J18" s="1296"/>
      <c r="K18" s="371" t="e">
        <f>#REF!</f>
        <v>#REF!</v>
      </c>
      <c r="L18" s="370" t="e">
        <f>#REF!</f>
        <v>#REF!</v>
      </c>
      <c r="M18" s="369" t="e">
        <f>#REF!</f>
        <v>#REF!</v>
      </c>
      <c r="N18" s="368"/>
      <c r="O18" s="368"/>
      <c r="P18" s="368"/>
      <c r="Q18" s="368"/>
      <c r="R18" s="368"/>
      <c r="S18" s="367"/>
      <c r="T18" s="1677" t="e">
        <f>#REF!</f>
        <v>#REF!</v>
      </c>
      <c r="U18" s="1678"/>
      <c r="V18" s="1678"/>
      <c r="W18" s="1678"/>
      <c r="X18" s="1678"/>
      <c r="Y18" s="1678"/>
      <c r="Z18" s="1678"/>
      <c r="AA18" s="1678"/>
      <c r="AB18" s="1678"/>
      <c r="AC18" s="1678"/>
      <c r="AD18" s="1678"/>
      <c r="AE18" s="1678"/>
      <c r="AF18" s="1678"/>
      <c r="AG18" s="1679"/>
    </row>
    <row r="19" spans="1:35" ht="25.5" customHeight="1">
      <c r="A19" s="358" t="e">
        <f>#REF!</f>
        <v>#REF!</v>
      </c>
      <c r="B19" s="1297"/>
      <c r="C19" s="1297"/>
      <c r="D19" s="1297"/>
      <c r="E19" s="1297"/>
      <c r="F19" s="1297"/>
      <c r="G19" s="1297"/>
      <c r="H19" s="1297"/>
      <c r="I19" s="1297"/>
      <c r="J19" s="1297"/>
      <c r="K19" s="366" t="e">
        <f>#REF!</f>
        <v>#REF!</v>
      </c>
      <c r="L19" s="7" t="e">
        <f>#REF!</f>
        <v>#REF!</v>
      </c>
      <c r="M19" s="365" t="e">
        <f>#REF!</f>
        <v>#REF!</v>
      </c>
      <c r="N19" s="8"/>
      <c r="O19" s="8"/>
      <c r="P19" s="8"/>
      <c r="Q19" s="8"/>
      <c r="R19" s="8"/>
      <c r="S19" s="364"/>
      <c r="T19" s="1680" t="e">
        <f>#REF!</f>
        <v>#REF!</v>
      </c>
      <c r="U19" s="1681"/>
      <c r="V19" s="1681"/>
      <c r="W19" s="1681"/>
      <c r="X19" s="1681"/>
      <c r="Y19" s="1681"/>
      <c r="Z19" s="1681"/>
      <c r="AA19" s="1681"/>
      <c r="AB19" s="1681"/>
      <c r="AC19" s="1681"/>
      <c r="AD19" s="1681"/>
      <c r="AE19" s="1681"/>
      <c r="AF19" s="1681"/>
      <c r="AG19" s="1682"/>
    </row>
    <row r="20" spans="1:35" ht="25.5" customHeight="1">
      <c r="A20" s="265" t="e">
        <f>#REF!</f>
        <v>#REF!</v>
      </c>
      <c r="B20" s="1415" t="e">
        <f>#REF!</f>
        <v>#REF!</v>
      </c>
      <c r="C20" s="1415"/>
      <c r="D20" s="1415"/>
      <c r="E20" s="1415"/>
      <c r="F20" s="1415"/>
      <c r="G20" s="1415"/>
      <c r="H20" s="1415"/>
      <c r="I20" s="1415"/>
      <c r="J20" s="1415"/>
      <c r="K20" s="266" t="e">
        <f>#REF!</f>
        <v>#REF!</v>
      </c>
      <c r="L20" s="1658" t="e">
        <f>#REF!</f>
        <v>#REF!</v>
      </c>
      <c r="M20" s="1659"/>
      <c r="N20" s="1659"/>
      <c r="O20" s="1659"/>
      <c r="P20" s="1659"/>
      <c r="Q20" s="1659"/>
      <c r="R20" s="1659"/>
      <c r="S20" s="1659"/>
      <c r="T20" s="1659"/>
      <c r="U20" s="1659"/>
      <c r="V20" s="1659"/>
      <c r="W20" s="1659"/>
      <c r="X20" s="1659"/>
      <c r="Y20" s="1659"/>
      <c r="Z20" s="1659"/>
      <c r="AA20" s="1659"/>
      <c r="AB20" s="1659"/>
      <c r="AC20" s="1659"/>
      <c r="AD20" s="1659"/>
      <c r="AE20" s="1659"/>
      <c r="AF20" s="1659"/>
      <c r="AG20" s="1660"/>
    </row>
    <row r="21" spans="1:35" ht="25.5" customHeight="1">
      <c r="A21" s="265" t="e">
        <f>#REF!</f>
        <v>#REF!</v>
      </c>
      <c r="B21" s="1415" t="e">
        <f>#REF!</f>
        <v>#REF!</v>
      </c>
      <c r="C21" s="1415"/>
      <c r="D21" s="1415"/>
      <c r="E21" s="1415"/>
      <c r="F21" s="1415"/>
      <c r="G21" s="1415"/>
      <c r="H21" s="1415"/>
      <c r="I21" s="1415"/>
      <c r="J21" s="1415"/>
      <c r="K21" s="213" t="e">
        <f>#REF!</f>
        <v>#REF!</v>
      </c>
      <c r="L21" s="1658" t="e">
        <f>#REF!</f>
        <v>#REF!</v>
      </c>
      <c r="M21" s="1659"/>
      <c r="N21" s="1659"/>
      <c r="O21" s="1659"/>
      <c r="P21" s="1659"/>
      <c r="Q21" s="1659"/>
      <c r="R21" s="1659"/>
      <c r="S21" s="1659"/>
      <c r="T21" s="1659"/>
      <c r="U21" s="1659"/>
      <c r="V21" s="1659"/>
      <c r="W21" s="1659"/>
      <c r="X21" s="1659"/>
      <c r="Y21" s="1659"/>
      <c r="Z21" s="1659"/>
      <c r="AA21" s="1659"/>
      <c r="AB21" s="1659"/>
      <c r="AC21" s="1659"/>
      <c r="AD21" s="1659"/>
      <c r="AE21" s="1659"/>
      <c r="AF21" s="1659"/>
      <c r="AG21" s="1660"/>
    </row>
    <row r="22" spans="1:35" ht="25.5" customHeight="1">
      <c r="A22" s="269" t="e">
        <f>#REF!</f>
        <v>#REF!</v>
      </c>
      <c r="B22" s="1295" t="e">
        <f>#REF!</f>
        <v>#REF!</v>
      </c>
      <c r="C22" s="1295"/>
      <c r="D22" s="1295"/>
      <c r="E22" s="1295"/>
      <c r="F22" s="1295"/>
      <c r="G22" s="1295"/>
      <c r="H22" s="1295"/>
      <c r="I22" s="1295"/>
      <c r="J22" s="1295"/>
      <c r="K22" s="377" t="e">
        <f>#REF!</f>
        <v>#REF!</v>
      </c>
      <c r="L22" s="1673" t="e">
        <f>#REF!</f>
        <v>#REF!</v>
      </c>
      <c r="M22" s="167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296"/>
      <c r="C23" s="1296"/>
      <c r="D23" s="1296"/>
      <c r="E23" s="1296"/>
      <c r="F23" s="1296"/>
      <c r="G23" s="1296"/>
      <c r="H23" s="1296"/>
      <c r="I23" s="1296"/>
      <c r="J23" s="1296"/>
      <c r="K23" s="371" t="e">
        <f>#REF!</f>
        <v>#REF!</v>
      </c>
      <c r="L23" s="1675" t="e">
        <f>#REF!</f>
        <v>#REF!</v>
      </c>
      <c r="M23" s="167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296"/>
      <c r="C24" s="1296"/>
      <c r="D24" s="1296"/>
      <c r="E24" s="1296"/>
      <c r="F24" s="1296"/>
      <c r="G24" s="1296"/>
      <c r="H24" s="1296"/>
      <c r="I24" s="1296"/>
      <c r="J24" s="1296"/>
      <c r="K24" s="371" t="e">
        <f>#REF!</f>
        <v>#REF!</v>
      </c>
      <c r="L24" s="370" t="e">
        <f>#REF!</f>
        <v>#REF!</v>
      </c>
      <c r="M24" s="369" t="e">
        <f>#REF!</f>
        <v>#REF!</v>
      </c>
      <c r="N24" s="368"/>
      <c r="O24" s="368"/>
      <c r="P24" s="368"/>
      <c r="Q24" s="368"/>
      <c r="R24" s="368"/>
      <c r="S24" s="367"/>
      <c r="T24" s="1677" t="e">
        <f>#REF!</f>
        <v>#REF!</v>
      </c>
      <c r="U24" s="1678"/>
      <c r="V24" s="1678"/>
      <c r="W24" s="1678"/>
      <c r="X24" s="1678"/>
      <c r="Y24" s="1678"/>
      <c r="Z24" s="1678"/>
      <c r="AA24" s="1678"/>
      <c r="AB24" s="1678"/>
      <c r="AC24" s="1678"/>
      <c r="AD24" s="1678"/>
      <c r="AE24" s="1678"/>
      <c r="AF24" s="1678"/>
      <c r="AG24" s="1679"/>
    </row>
    <row r="25" spans="1:35" ht="25.5" customHeight="1" thickBot="1">
      <c r="A25" s="358" t="e">
        <f>#REF!</f>
        <v>#REF!</v>
      </c>
      <c r="B25" s="1297"/>
      <c r="C25" s="1297"/>
      <c r="D25" s="1297"/>
      <c r="E25" s="1297"/>
      <c r="F25" s="1297"/>
      <c r="G25" s="1297"/>
      <c r="H25" s="1297"/>
      <c r="I25" s="1297"/>
      <c r="J25" s="1297"/>
      <c r="K25" s="366" t="e">
        <f>#REF!</f>
        <v>#REF!</v>
      </c>
      <c r="L25" s="7" t="e">
        <f>#REF!</f>
        <v>#REF!</v>
      </c>
      <c r="M25" s="365" t="e">
        <f>#REF!</f>
        <v>#REF!</v>
      </c>
      <c r="N25" s="8"/>
      <c r="O25" s="8"/>
      <c r="P25" s="8"/>
      <c r="Q25" s="8"/>
      <c r="R25" s="8"/>
      <c r="S25" s="364"/>
      <c r="T25" s="1680" t="e">
        <f>#REF!</f>
        <v>#REF!</v>
      </c>
      <c r="U25" s="1681"/>
      <c r="V25" s="1681"/>
      <c r="W25" s="1681"/>
      <c r="X25" s="1681"/>
      <c r="Y25" s="1681"/>
      <c r="Z25" s="1681"/>
      <c r="AA25" s="1681"/>
      <c r="AB25" s="1681"/>
      <c r="AC25" s="1681"/>
      <c r="AD25" s="1681"/>
      <c r="AE25" s="1681"/>
      <c r="AF25" s="1681"/>
      <c r="AG25" s="1682"/>
    </row>
    <row r="26" spans="1:35" ht="25.5" customHeight="1">
      <c r="A26" s="1337" t="e">
        <f>#REF!</f>
        <v>#REF!</v>
      </c>
      <c r="B26" s="1338"/>
      <c r="C26" s="1338"/>
      <c r="D26" s="1338"/>
      <c r="E26" s="1338"/>
      <c r="F26" s="1338"/>
      <c r="G26" s="1338"/>
      <c r="H26" s="1338"/>
      <c r="I26" s="1338"/>
      <c r="J26" s="1338"/>
      <c r="K26" s="363" t="e">
        <f>#REF!</f>
        <v>#REF!</v>
      </c>
      <c r="L26" s="1057" t="e">
        <f>#REF!</f>
        <v>#REF!</v>
      </c>
      <c r="M26" s="851"/>
      <c r="N26" s="851"/>
      <c r="O26" s="852"/>
      <c r="P26" s="1687" t="e">
        <f>#REF!</f>
        <v>#REF!</v>
      </c>
      <c r="Q26" s="1687"/>
      <c r="R26" s="1687"/>
      <c r="S26" s="1687"/>
      <c r="T26" s="1687"/>
      <c r="U26" s="1687"/>
      <c r="V26" s="1687"/>
      <c r="W26" s="1687"/>
      <c r="X26" s="1687"/>
      <c r="Y26" s="1687"/>
      <c r="Z26" s="1687"/>
      <c r="AA26" s="1687"/>
      <c r="AB26" s="1687"/>
      <c r="AC26" s="1687"/>
      <c r="AD26" s="1687"/>
      <c r="AE26" s="1687"/>
      <c r="AF26" s="1687"/>
      <c r="AG26" s="1688"/>
      <c r="AI26" s="312" t="s">
        <v>341</v>
      </c>
    </row>
    <row r="27" spans="1:35" ht="25.5" customHeight="1">
      <c r="A27" s="1689" t="e">
        <f>#REF!</f>
        <v>#REF!</v>
      </c>
      <c r="B27" s="1690"/>
      <c r="C27" s="1690"/>
      <c r="D27" s="1690"/>
      <c r="E27" s="1690"/>
      <c r="F27" s="1690"/>
      <c r="G27" s="1690"/>
      <c r="H27" s="1690"/>
      <c r="I27" s="1690"/>
      <c r="J27" s="1690"/>
      <c r="K27" s="1690"/>
      <c r="L27" s="1690"/>
      <c r="M27" s="1690"/>
      <c r="N27" s="1690"/>
      <c r="O27" s="1690"/>
      <c r="P27" s="1690"/>
      <c r="Q27" s="1690"/>
      <c r="R27" s="1690"/>
      <c r="S27" s="1690"/>
      <c r="T27" s="1690"/>
      <c r="U27" s="1690"/>
      <c r="V27" s="1690"/>
      <c r="W27" s="1690"/>
      <c r="X27" s="1690"/>
      <c r="Y27" s="1690"/>
      <c r="Z27" s="1690"/>
      <c r="AA27" s="1690"/>
      <c r="AB27" s="1690"/>
      <c r="AC27" s="1690"/>
      <c r="AD27" s="1690"/>
      <c r="AE27" s="1690"/>
      <c r="AF27" s="1690"/>
      <c r="AG27" s="1691"/>
    </row>
    <row r="28" spans="1:35" ht="25.5" customHeight="1">
      <c r="A28" s="1692"/>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4"/>
    </row>
    <row r="29" spans="1:35" ht="25.5" customHeight="1" thickBot="1">
      <c r="A29" s="1695"/>
      <c r="B29" s="1696"/>
      <c r="C29" s="1696"/>
      <c r="D29" s="1696"/>
      <c r="E29" s="1696"/>
      <c r="F29" s="1696"/>
      <c r="G29" s="1696"/>
      <c r="H29" s="1696"/>
      <c r="I29" s="1696"/>
      <c r="J29" s="1696"/>
      <c r="K29" s="1696"/>
      <c r="L29" s="1696"/>
      <c r="M29" s="1696"/>
      <c r="N29" s="1696"/>
      <c r="O29" s="1696"/>
      <c r="P29" s="1696"/>
      <c r="Q29" s="1696"/>
      <c r="R29" s="1696"/>
      <c r="S29" s="1696"/>
      <c r="T29" s="1696"/>
      <c r="U29" s="1696"/>
      <c r="V29" s="1696"/>
      <c r="W29" s="1696"/>
      <c r="X29" s="1696"/>
      <c r="Y29" s="1696"/>
      <c r="Z29" s="1696"/>
      <c r="AA29" s="1696"/>
      <c r="AB29" s="1696"/>
      <c r="AC29" s="1696"/>
      <c r="AD29" s="1696"/>
      <c r="AE29" s="1696"/>
      <c r="AF29" s="1696"/>
      <c r="AG29" s="1697"/>
    </row>
    <row r="30" spans="1:35" ht="25.5" customHeight="1">
      <c r="A30" s="1381" t="e">
        <f>#REF!</f>
        <v>#REF!</v>
      </c>
      <c r="B30" s="1382"/>
      <c r="C30" s="1382"/>
      <c r="D30" s="1382"/>
      <c r="E30" s="1382"/>
      <c r="F30" s="1382"/>
      <c r="G30" s="1382"/>
      <c r="H30" s="1382"/>
      <c r="I30" s="1382"/>
      <c r="J30" s="1382"/>
      <c r="K30" s="1382"/>
      <c r="L30" s="1382"/>
      <c r="M30" s="1382"/>
      <c r="N30" s="1382"/>
      <c r="O30" s="275" t="e">
        <f>#REF!</f>
        <v>#REF!</v>
      </c>
      <c r="P30" s="275" t="e">
        <f>#REF!</f>
        <v>#REF!</v>
      </c>
      <c r="Q30" s="275" t="e">
        <f>#REF!</f>
        <v>#REF!</v>
      </c>
      <c r="R30" s="275" t="e">
        <f>#REF!</f>
        <v>#REF!</v>
      </c>
      <c r="S30" s="275" t="e">
        <f>#REF!</f>
        <v>#REF!</v>
      </c>
      <c r="T30" s="275" t="e">
        <f>#REF!</f>
        <v>#REF!</v>
      </c>
      <c r="U30" s="275" t="e">
        <f>#REF!</f>
        <v>#REF!</v>
      </c>
      <c r="V30" s="275" t="e">
        <f>#REF!</f>
        <v>#REF!</v>
      </c>
      <c r="W30" s="275" t="e">
        <f>#REF!</f>
        <v>#REF!</v>
      </c>
      <c r="X30" s="275" t="e">
        <f>#REF!</f>
        <v>#REF!</v>
      </c>
      <c r="Y30" s="275" t="e">
        <f>#REF!</f>
        <v>#REF!</v>
      </c>
      <c r="Z30" s="275" t="e">
        <f>#REF!</f>
        <v>#REF!</v>
      </c>
      <c r="AA30" s="275" t="e">
        <f>#REF!</f>
        <v>#REF!</v>
      </c>
      <c r="AB30" s="275" t="e">
        <f>#REF!</f>
        <v>#REF!</v>
      </c>
      <c r="AC30" s="275" t="e">
        <f>#REF!</f>
        <v>#REF!</v>
      </c>
      <c r="AD30" s="275" t="e">
        <f>#REF!</f>
        <v>#REF!</v>
      </c>
      <c r="AE30" s="275" t="e">
        <f>#REF!</f>
        <v>#REF!</v>
      </c>
      <c r="AF30" s="275" t="e">
        <f>#REF!</f>
        <v>#REF!</v>
      </c>
      <c r="AG30" s="314" t="e">
        <f>#REF!</f>
        <v>#REF!</v>
      </c>
    </row>
    <row r="31" spans="1:35" ht="25.5" customHeight="1">
      <c r="A31" s="353" t="e">
        <f>#REF!</f>
        <v>#REF!</v>
      </c>
      <c r="B31" s="1415" t="e">
        <f>#REF!</f>
        <v>#REF!</v>
      </c>
      <c r="C31" s="1415"/>
      <c r="D31" s="1415"/>
      <c r="E31" s="1415"/>
      <c r="F31" s="1415"/>
      <c r="G31" s="1415"/>
      <c r="H31" s="1415"/>
      <c r="I31" s="1415"/>
      <c r="J31" s="1415"/>
      <c r="K31" s="1415"/>
      <c r="L31" s="1415"/>
      <c r="M31" s="213" t="e">
        <f>#REF!</f>
        <v>#REF!</v>
      </c>
      <c r="N31" s="1658" t="e">
        <f>#REF!</f>
        <v>#REF!</v>
      </c>
      <c r="O31" s="1659"/>
      <c r="P31" s="1659"/>
      <c r="Q31" s="1659"/>
      <c r="R31" s="1659"/>
      <c r="S31" s="1659"/>
      <c r="T31" s="1659"/>
      <c r="U31" s="1659"/>
      <c r="V31" s="1659"/>
      <c r="W31" s="1659"/>
      <c r="X31" s="1659"/>
      <c r="Y31" s="1659"/>
      <c r="Z31" s="1659"/>
      <c r="AA31" s="1659"/>
      <c r="AB31" s="1659"/>
      <c r="AC31" s="1659"/>
      <c r="AD31" s="1659"/>
      <c r="AE31" s="1659"/>
      <c r="AF31" s="1659"/>
      <c r="AG31" s="1660"/>
      <c r="AI31" s="312" t="s">
        <v>286</v>
      </c>
    </row>
    <row r="32" spans="1:35" ht="39" customHeight="1">
      <c r="A32" s="955" t="e">
        <f>#REF!</f>
        <v>#REF!</v>
      </c>
      <c r="B32" s="1295" t="e">
        <f>#REF!</f>
        <v>#REF!</v>
      </c>
      <c r="C32" s="1295"/>
      <c r="D32" s="1295"/>
      <c r="E32" s="1295"/>
      <c r="F32" s="1295"/>
      <c r="G32" s="1295"/>
      <c r="H32" s="1295"/>
      <c r="I32" s="1295"/>
      <c r="J32" s="1295"/>
      <c r="K32" s="1295"/>
      <c r="L32" s="1295"/>
      <c r="M32" s="1014" t="e">
        <f>#REF!</f>
        <v>#REF!</v>
      </c>
      <c r="N32" s="1818" t="e">
        <f>#REF!</f>
        <v>#REF!</v>
      </c>
      <c r="O32" s="1819"/>
      <c r="P32" s="1819"/>
      <c r="Q32" s="1819"/>
      <c r="R32" s="1819"/>
      <c r="S32" s="1819"/>
      <c r="T32" s="1819"/>
      <c r="U32" s="1819"/>
      <c r="V32" s="1819"/>
      <c r="W32" s="1819"/>
      <c r="X32" s="1819"/>
      <c r="Y32" s="1819"/>
      <c r="Z32" s="1819"/>
      <c r="AA32" s="1819"/>
      <c r="AB32" s="1819"/>
      <c r="AC32" s="1819"/>
      <c r="AD32" s="1819"/>
      <c r="AE32" s="1819"/>
      <c r="AF32" s="1819"/>
      <c r="AG32" s="1820"/>
      <c r="AI32" s="312" t="s">
        <v>377</v>
      </c>
    </row>
    <row r="33" spans="1:35" ht="12" customHeight="1">
      <c r="A33" s="914"/>
      <c r="B33" s="1296"/>
      <c r="C33" s="1296"/>
      <c r="D33" s="1296"/>
      <c r="E33" s="1296"/>
      <c r="F33" s="1296"/>
      <c r="G33" s="1296"/>
      <c r="H33" s="1296"/>
      <c r="I33" s="1296"/>
      <c r="J33" s="1296"/>
      <c r="K33" s="1296"/>
      <c r="L33" s="1296"/>
      <c r="M33" s="915"/>
      <c r="N33" s="1821" t="e">
        <f>#REF!</f>
        <v>#REF!</v>
      </c>
      <c r="O33" s="810"/>
      <c r="P33" s="810"/>
      <c r="Q33" s="810"/>
      <c r="R33" s="810"/>
      <c r="S33" s="810"/>
      <c r="T33" s="810"/>
      <c r="U33" s="810"/>
      <c r="V33" s="810"/>
      <c r="W33" s="810"/>
      <c r="X33" s="810"/>
      <c r="Y33" s="810"/>
      <c r="Z33" s="810"/>
      <c r="AA33" s="810"/>
      <c r="AB33" s="810"/>
      <c r="AC33" s="810"/>
      <c r="AD33" s="810"/>
      <c r="AE33" s="810"/>
      <c r="AF33" s="810"/>
      <c r="AG33" s="1822"/>
      <c r="AI33" s="312" t="s">
        <v>376</v>
      </c>
    </row>
    <row r="34" spans="1:35" ht="25.5" customHeight="1">
      <c r="A34" s="959"/>
      <c r="B34" s="1297"/>
      <c r="C34" s="1297"/>
      <c r="D34" s="1297"/>
      <c r="E34" s="1297"/>
      <c r="F34" s="1297"/>
      <c r="G34" s="1297"/>
      <c r="H34" s="1297"/>
      <c r="I34" s="1297"/>
      <c r="J34" s="1297"/>
      <c r="K34" s="1297"/>
      <c r="L34" s="1297"/>
      <c r="M34" s="1017"/>
      <c r="N34" s="1823"/>
      <c r="O34" s="1824"/>
      <c r="P34" s="1824"/>
      <c r="Q34" s="1824"/>
      <c r="R34" s="1824"/>
      <c r="S34" s="1824"/>
      <c r="T34" s="1824"/>
      <c r="U34" s="1824"/>
      <c r="V34" s="1824"/>
      <c r="W34" s="1824"/>
      <c r="X34" s="1824"/>
      <c r="Y34" s="1824"/>
      <c r="Z34" s="1824"/>
      <c r="AA34" s="1824"/>
      <c r="AB34" s="1824"/>
      <c r="AC34" s="1824"/>
      <c r="AD34" s="1824"/>
      <c r="AE34" s="1824"/>
      <c r="AF34" s="1824"/>
      <c r="AG34" s="1825"/>
      <c r="AI34" s="312" t="s">
        <v>375</v>
      </c>
    </row>
    <row r="35" spans="1:35" ht="25.5" customHeight="1">
      <c r="A35" s="355" t="e">
        <f>#REF!</f>
        <v>#REF!</v>
      </c>
      <c r="B35" s="1295" t="e">
        <f>#REF!</f>
        <v>#REF!</v>
      </c>
      <c r="C35" s="1295"/>
      <c r="D35" s="1295"/>
      <c r="E35" s="1295"/>
      <c r="F35" s="1295"/>
      <c r="G35" s="1295"/>
      <c r="H35" s="1295"/>
      <c r="I35" s="1295"/>
      <c r="J35" s="1295"/>
      <c r="K35" s="1295"/>
      <c r="L35" s="1295"/>
      <c r="M35" s="333" t="e">
        <f>#REF!</f>
        <v>#REF!</v>
      </c>
      <c r="N35" s="1658" t="e">
        <f>#REF!</f>
        <v>#REF!</v>
      </c>
      <c r="O35" s="1659"/>
      <c r="P35" s="1659"/>
      <c r="Q35" s="1659"/>
      <c r="R35" s="1659"/>
      <c r="S35" s="1659"/>
      <c r="T35" s="1659"/>
      <c r="U35" s="1659"/>
      <c r="V35" s="1659"/>
      <c r="W35" s="1659"/>
      <c r="X35" s="1659"/>
      <c r="Y35" s="1659"/>
      <c r="Z35" s="1659"/>
      <c r="AA35" s="1659"/>
      <c r="AB35" s="1659"/>
      <c r="AC35" s="1659"/>
      <c r="AD35" s="1659"/>
      <c r="AE35" s="1659"/>
      <c r="AF35" s="1659"/>
      <c r="AG35" s="1660"/>
      <c r="AI35" s="312" t="s">
        <v>374</v>
      </c>
    </row>
    <row r="36" spans="1:35" ht="25.5" customHeight="1">
      <c r="A36" s="392" t="e">
        <f>#REF!</f>
        <v>#REF!</v>
      </c>
      <c r="B36" s="1826" t="e">
        <f>#REF!</f>
        <v>#REF!</v>
      </c>
      <c r="C36" s="1826"/>
      <c r="D36" s="1826"/>
      <c r="E36" s="1826"/>
      <c r="F36" s="1826"/>
      <c r="G36" s="1826"/>
      <c r="H36" s="1826"/>
      <c r="I36" s="1826"/>
      <c r="J36" s="1826"/>
      <c r="K36" s="1826"/>
      <c r="L36" s="1826"/>
      <c r="M36" s="391" t="e">
        <f>#REF!</f>
        <v>#REF!</v>
      </c>
      <c r="N36" s="1659" t="e">
        <f>#REF!</f>
        <v>#REF!</v>
      </c>
      <c r="O36" s="1659"/>
      <c r="P36" s="1659"/>
      <c r="Q36" s="1659"/>
      <c r="R36" s="1659"/>
      <c r="S36" s="1659"/>
      <c r="T36" s="1659"/>
      <c r="U36" s="1659"/>
      <c r="V36" s="1659"/>
      <c r="W36" s="1659"/>
      <c r="X36" s="1659"/>
      <c r="Y36" s="1659"/>
      <c r="Z36" s="1659"/>
      <c r="AA36" s="1659"/>
      <c r="AB36" s="1659"/>
      <c r="AC36" s="1659"/>
      <c r="AD36" s="1659"/>
      <c r="AE36" s="1659"/>
      <c r="AF36" s="1659"/>
      <c r="AG36" s="1660"/>
      <c r="AI36" s="312" t="s">
        <v>373</v>
      </c>
    </row>
    <row r="37" spans="1:35" ht="25.5" customHeight="1">
      <c r="A37" s="390" t="e">
        <f>#REF!</f>
        <v>#REF!</v>
      </c>
      <c r="B37" s="389" t="e">
        <f>#REF!</f>
        <v>#REF!</v>
      </c>
      <c r="C37" s="388" t="e">
        <f>#REF!</f>
        <v>#REF!</v>
      </c>
      <c r="D37" s="388" t="e">
        <f>#REF!</f>
        <v>#REF!</v>
      </c>
      <c r="E37" s="388" t="e">
        <f>#REF!</f>
        <v>#REF!</v>
      </c>
      <c r="F37" s="388" t="e">
        <f>#REF!</f>
        <v>#REF!</v>
      </c>
      <c r="G37" s="388" t="e">
        <f>#REF!</f>
        <v>#REF!</v>
      </c>
      <c r="H37" s="388" t="e">
        <f>#REF!</f>
        <v>#REF!</v>
      </c>
      <c r="I37" s="388" t="e">
        <f>#REF!</f>
        <v>#REF!</v>
      </c>
      <c r="J37" s="388" t="e">
        <f>#REF!</f>
        <v>#REF!</v>
      </c>
      <c r="K37" s="388" t="e">
        <f>#REF!</f>
        <v>#REF!</v>
      </c>
      <c r="L37" s="388" t="e">
        <f>#REF!</f>
        <v>#REF!</v>
      </c>
      <c r="M37" s="388" t="e">
        <f>#REF!</f>
        <v>#REF!</v>
      </c>
      <c r="N37" s="387" t="e">
        <f>#REF!</f>
        <v>#REF!</v>
      </c>
      <c r="O37" s="387" t="e">
        <f>#REF!</f>
        <v>#REF!</v>
      </c>
      <c r="P37" s="387" t="e">
        <f>#REF!</f>
        <v>#REF!</v>
      </c>
      <c r="Q37" s="387" t="e">
        <f>#REF!</f>
        <v>#REF!</v>
      </c>
      <c r="R37" s="387" t="e">
        <f>#REF!</f>
        <v>#REF!</v>
      </c>
      <c r="S37" s="387" t="e">
        <f>#REF!</f>
        <v>#REF!</v>
      </c>
      <c r="T37" s="387" t="e">
        <f>#REF!</f>
        <v>#REF!</v>
      </c>
      <c r="U37" s="387" t="e">
        <f>#REF!</f>
        <v>#REF!</v>
      </c>
      <c r="V37" s="387" t="e">
        <f>#REF!</f>
        <v>#REF!</v>
      </c>
      <c r="W37" s="387" t="e">
        <f>#REF!</f>
        <v>#REF!</v>
      </c>
      <c r="X37" s="387" t="e">
        <f>#REF!</f>
        <v>#REF!</v>
      </c>
      <c r="Y37" s="387" t="e">
        <f>#REF!</f>
        <v>#REF!</v>
      </c>
      <c r="Z37" s="387" t="e">
        <f>#REF!</f>
        <v>#REF!</v>
      </c>
      <c r="AA37" s="387" t="e">
        <f>#REF!</f>
        <v>#REF!</v>
      </c>
      <c r="AB37" s="387" t="e">
        <f>#REF!</f>
        <v>#REF!</v>
      </c>
      <c r="AC37" s="387" t="e">
        <f>#REF!</f>
        <v>#REF!</v>
      </c>
      <c r="AD37" s="387" t="e">
        <f>#REF!</f>
        <v>#REF!</v>
      </c>
      <c r="AE37" s="387" t="e">
        <f>#REF!</f>
        <v>#REF!</v>
      </c>
      <c r="AF37" s="387" t="e">
        <f>#REF!</f>
        <v>#REF!</v>
      </c>
      <c r="AG37" s="386" t="e">
        <f>#REF!</f>
        <v>#REF!</v>
      </c>
    </row>
    <row r="38" spans="1:35" ht="25.5" customHeight="1">
      <c r="A38" s="385" t="e">
        <f>#REF!</f>
        <v>#REF!</v>
      </c>
      <c r="B38" s="905" t="e">
        <f>#REF!</f>
        <v>#REF!</v>
      </c>
      <c r="C38" s="906"/>
      <c r="D38" s="906"/>
      <c r="E38" s="906"/>
      <c r="F38" s="906"/>
      <c r="G38" s="906"/>
      <c r="H38" s="906"/>
      <c r="I38" s="906"/>
      <c r="J38" s="906"/>
      <c r="K38" s="906"/>
      <c r="L38" s="906"/>
      <c r="M38" s="907"/>
      <c r="N38" s="1659" t="e">
        <f>#REF!</f>
        <v>#REF!</v>
      </c>
      <c r="O38" s="1659"/>
      <c r="P38" s="1659"/>
      <c r="Q38" s="1659"/>
      <c r="R38" s="1659"/>
      <c r="S38" s="1659"/>
      <c r="T38" s="1659"/>
      <c r="U38" s="1659"/>
      <c r="V38" s="1659"/>
      <c r="W38" s="1659"/>
      <c r="X38" s="1659"/>
      <c r="Y38" s="1659"/>
      <c r="Z38" s="1659"/>
      <c r="AA38" s="1659"/>
      <c r="AB38" s="1659"/>
      <c r="AC38" s="1659"/>
      <c r="AD38" s="1659"/>
      <c r="AE38" s="1659"/>
      <c r="AF38" s="1659"/>
      <c r="AG38" s="1660"/>
    </row>
    <row r="39" spans="1:35" ht="25.5" customHeight="1">
      <c r="A39" s="385" t="e">
        <f>#REF!</f>
        <v>#REF!</v>
      </c>
      <c r="B39" s="905" t="e">
        <f>#REF!</f>
        <v>#REF!</v>
      </c>
      <c r="C39" s="906"/>
      <c r="D39" s="906"/>
      <c r="E39" s="906"/>
      <c r="F39" s="906"/>
      <c r="G39" s="906"/>
      <c r="H39" s="906"/>
      <c r="I39" s="906"/>
      <c r="J39" s="906"/>
      <c r="K39" s="906"/>
      <c r="L39" s="906"/>
      <c r="M39" s="907"/>
      <c r="N39" s="1712" t="e">
        <f>#REF!</f>
        <v>#REF!</v>
      </c>
      <c r="O39" s="1713"/>
      <c r="P39" s="1713"/>
      <c r="Q39" s="1713"/>
      <c r="R39" s="1713"/>
      <c r="S39" s="1713"/>
      <c r="T39" s="1713"/>
      <c r="U39" s="1713"/>
      <c r="V39" s="1713"/>
      <c r="W39" s="1713"/>
      <c r="X39" s="1713"/>
      <c r="Y39" s="1713"/>
      <c r="Z39" s="1713"/>
      <c r="AA39" s="408" t="e">
        <f>#REF!</f>
        <v>#REF!</v>
      </c>
      <c r="AB39" s="408" t="e">
        <f>#REF!</f>
        <v>#REF!</v>
      </c>
      <c r="AC39" s="408" t="e">
        <f>#REF!</f>
        <v>#REF!</v>
      </c>
      <c r="AD39" s="408" t="e">
        <f>#REF!</f>
        <v>#REF!</v>
      </c>
      <c r="AE39" s="408" t="e">
        <f>#REF!</f>
        <v>#REF!</v>
      </c>
      <c r="AF39" s="408" t="e">
        <f>#REF!</f>
        <v>#REF!</v>
      </c>
      <c r="AG39" s="435" t="e">
        <f>#REF!</f>
        <v>#REF!</v>
      </c>
    </row>
    <row r="40" spans="1:35" ht="25.5" customHeight="1" thickBot="1">
      <c r="A40" s="384" t="e">
        <f>#REF!</f>
        <v>#REF!</v>
      </c>
      <c r="B40" s="905" t="e">
        <f>#REF!</f>
        <v>#REF!</v>
      </c>
      <c r="C40" s="906"/>
      <c r="D40" s="906"/>
      <c r="E40" s="906"/>
      <c r="F40" s="906"/>
      <c r="G40" s="906"/>
      <c r="H40" s="906"/>
      <c r="I40" s="906"/>
      <c r="J40" s="906"/>
      <c r="K40" s="906"/>
      <c r="L40" s="906"/>
      <c r="M40" s="907"/>
      <c r="N40" s="1707" t="e">
        <f>#REF!</f>
        <v>#REF!</v>
      </c>
      <c r="O40" s="1708"/>
      <c r="P40" s="1708"/>
      <c r="Q40" s="1708"/>
      <c r="R40" s="1708"/>
      <c r="S40" s="1708"/>
      <c r="T40" s="1708"/>
      <c r="U40" s="1708"/>
      <c r="V40" s="1708"/>
      <c r="W40" s="1708"/>
      <c r="X40" s="1708"/>
      <c r="Y40" s="1708"/>
      <c r="Z40" s="1708"/>
      <c r="AA40" s="408" t="e">
        <f>#REF!</f>
        <v>#REF!</v>
      </c>
      <c r="AB40" s="408" t="e">
        <f>#REF!</f>
        <v>#REF!</v>
      </c>
      <c r="AC40" s="408" t="e">
        <f>#REF!</f>
        <v>#REF!</v>
      </c>
      <c r="AD40" s="408" t="e">
        <f>#REF!</f>
        <v>#REF!</v>
      </c>
      <c r="AE40" s="408" t="e">
        <f>#REF!</f>
        <v>#REF!</v>
      </c>
      <c r="AF40" s="408" t="e">
        <f>#REF!</f>
        <v>#REF!</v>
      </c>
      <c r="AG40" s="435" t="e">
        <f>#REF!</f>
        <v>#REF!</v>
      </c>
    </row>
    <row r="41" spans="1:35" ht="25.5" customHeight="1">
      <c r="A41" s="1381" t="e">
        <f>#REF!</f>
        <v>#REF!</v>
      </c>
      <c r="B41" s="1382"/>
      <c r="C41" s="1382"/>
      <c r="D41" s="1382"/>
      <c r="E41" s="1382"/>
      <c r="F41" s="1382"/>
      <c r="G41" s="1382"/>
      <c r="H41" s="1382"/>
      <c r="I41" s="1382"/>
      <c r="J41" s="1382"/>
      <c r="K41" s="1382"/>
      <c r="L41" s="1382"/>
      <c r="M41" s="1382"/>
      <c r="N41" s="1382"/>
      <c r="O41" s="1382"/>
      <c r="P41" s="1382"/>
      <c r="Q41" s="1382"/>
      <c r="R41" s="1382"/>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1415" t="e">
        <f>#REF!</f>
        <v>#REF!</v>
      </c>
      <c r="C42" s="1415"/>
      <c r="D42" s="1415"/>
      <c r="E42" s="1415"/>
      <c r="F42" s="1415"/>
      <c r="G42" s="1415"/>
      <c r="H42" s="1415"/>
      <c r="I42" s="1415"/>
      <c r="J42" s="1415"/>
      <c r="K42" s="1415"/>
      <c r="L42" s="1415"/>
      <c r="M42" s="213" t="e">
        <f>#REF!</f>
        <v>#REF!</v>
      </c>
      <c r="N42" s="1712" t="e">
        <f>#REF!</f>
        <v>#REF!</v>
      </c>
      <c r="O42" s="1713"/>
      <c r="P42" s="1713"/>
      <c r="Q42" s="1713"/>
      <c r="R42" s="1713"/>
      <c r="S42" s="1713"/>
      <c r="T42" s="1713"/>
      <c r="U42" s="1713"/>
      <c r="V42" s="1713"/>
      <c r="W42" s="1713"/>
      <c r="X42" s="1713"/>
      <c r="Y42" s="1713"/>
      <c r="Z42" s="1713"/>
      <c r="AA42" s="228" t="e">
        <f>#REF!</f>
        <v>#REF!</v>
      </c>
      <c r="AB42" s="228"/>
      <c r="AC42" s="228"/>
      <c r="AD42" s="228"/>
      <c r="AE42" s="228"/>
      <c r="AF42" s="228"/>
      <c r="AG42" s="291"/>
    </row>
    <row r="43" spans="1:35" ht="25.5" customHeight="1">
      <c r="A43" s="353" t="e">
        <f>#REF!</f>
        <v>#REF!</v>
      </c>
      <c r="B43" s="1415" t="e">
        <f>#REF!</f>
        <v>#REF!</v>
      </c>
      <c r="C43" s="1415"/>
      <c r="D43" s="1415"/>
      <c r="E43" s="1415"/>
      <c r="F43" s="1415"/>
      <c r="G43" s="1415"/>
      <c r="H43" s="1415"/>
      <c r="I43" s="1415"/>
      <c r="J43" s="1415"/>
      <c r="K43" s="1415"/>
      <c r="L43" s="1415"/>
      <c r="M43" s="213" t="e">
        <f>#REF!</f>
        <v>#REF!</v>
      </c>
      <c r="N43" s="1712" t="e">
        <f>#REF!</f>
        <v>#REF!</v>
      </c>
      <c r="O43" s="1713"/>
      <c r="P43" s="1713"/>
      <c r="Q43" s="1713"/>
      <c r="R43" s="1713"/>
      <c r="S43" s="1713"/>
      <c r="T43" s="1713"/>
      <c r="U43" s="1713"/>
      <c r="V43" s="1713"/>
      <c r="W43" s="1713"/>
      <c r="X43" s="1713"/>
      <c r="Y43" s="1713"/>
      <c r="Z43" s="1713"/>
      <c r="AA43" s="228" t="e">
        <f>#REF!</f>
        <v>#REF!</v>
      </c>
      <c r="AB43" s="228"/>
      <c r="AC43" s="228"/>
      <c r="AD43" s="228"/>
      <c r="AE43" s="228"/>
      <c r="AF43" s="228"/>
      <c r="AG43" s="291"/>
    </row>
    <row r="44" spans="1:35" ht="25.5" customHeight="1">
      <c r="A44" s="353" t="e">
        <f>#REF!</f>
        <v>#REF!</v>
      </c>
      <c r="B44" s="1415" t="e">
        <f>#REF!</f>
        <v>#REF!</v>
      </c>
      <c r="C44" s="1415"/>
      <c r="D44" s="1415"/>
      <c r="E44" s="1415"/>
      <c r="F44" s="1415"/>
      <c r="G44" s="1415"/>
      <c r="H44" s="1415"/>
      <c r="I44" s="1415"/>
      <c r="J44" s="1415"/>
      <c r="K44" s="1415"/>
      <c r="L44" s="1415"/>
      <c r="M44" s="213" t="e">
        <f>#REF!</f>
        <v>#REF!</v>
      </c>
      <c r="N44" s="1712" t="e">
        <f>#REF!</f>
        <v>#REF!</v>
      </c>
      <c r="O44" s="1713"/>
      <c r="P44" s="1713"/>
      <c r="Q44" s="1713"/>
      <c r="R44" s="1713"/>
      <c r="S44" s="1713"/>
      <c r="T44" s="1713"/>
      <c r="U44" s="1713"/>
      <c r="V44" s="1713"/>
      <c r="W44" s="1713"/>
      <c r="X44" s="1713"/>
      <c r="Y44" s="1713"/>
      <c r="Z44" s="1713"/>
      <c r="AA44" s="228" t="e">
        <f>#REF!</f>
        <v>#REF!</v>
      </c>
      <c r="AB44" s="228"/>
      <c r="AC44" s="228"/>
      <c r="AD44" s="228"/>
      <c r="AE44" s="228"/>
      <c r="AF44" s="228"/>
      <c r="AG44" s="291"/>
    </row>
    <row r="45" spans="1:35" ht="25.5" customHeight="1">
      <c r="A45" s="353" t="e">
        <f>#REF!</f>
        <v>#REF!</v>
      </c>
      <c r="B45" s="1415" t="e">
        <f>#REF!</f>
        <v>#REF!</v>
      </c>
      <c r="C45" s="1415"/>
      <c r="D45" s="1415"/>
      <c r="E45" s="1415"/>
      <c r="F45" s="1415"/>
      <c r="G45" s="1415"/>
      <c r="H45" s="1415"/>
      <c r="I45" s="1415"/>
      <c r="J45" s="1415"/>
      <c r="K45" s="1415"/>
      <c r="L45" s="1415"/>
      <c r="M45" s="213" t="e">
        <f>#REF!</f>
        <v>#REF!</v>
      </c>
      <c r="N45" s="1712" t="e">
        <f>#REF!</f>
        <v>#REF!</v>
      </c>
      <c r="O45" s="1713"/>
      <c r="P45" s="1713"/>
      <c r="Q45" s="1713"/>
      <c r="R45" s="1713"/>
      <c r="S45" s="1713"/>
      <c r="T45" s="1713"/>
      <c r="U45" s="1713"/>
      <c r="V45" s="1713"/>
      <c r="W45" s="1713"/>
      <c r="X45" s="1713"/>
      <c r="Y45" s="1713"/>
      <c r="Z45" s="1713"/>
      <c r="AA45" s="228" t="e">
        <f>#REF!</f>
        <v>#REF!</v>
      </c>
      <c r="AB45" s="228"/>
      <c r="AC45" s="228"/>
      <c r="AD45" s="228"/>
      <c r="AE45" s="228"/>
      <c r="AF45" s="228"/>
      <c r="AG45" s="291"/>
    </row>
    <row r="46" spans="1:35" ht="25.5" customHeight="1">
      <c r="A46" s="353" t="e">
        <f>#REF!</f>
        <v>#REF!</v>
      </c>
      <c r="B46" s="1415" t="e">
        <f>#REF!</f>
        <v>#REF!</v>
      </c>
      <c r="C46" s="1415"/>
      <c r="D46" s="1415"/>
      <c r="E46" s="1415"/>
      <c r="F46" s="1415"/>
      <c r="G46" s="1415"/>
      <c r="H46" s="1415"/>
      <c r="I46" s="1415"/>
      <c r="J46" s="1415"/>
      <c r="K46" s="1415"/>
      <c r="L46" s="1415"/>
      <c r="M46" s="213" t="e">
        <f>#REF!</f>
        <v>#REF!</v>
      </c>
      <c r="N46" s="1712" t="e">
        <f>#REF!</f>
        <v>#REF!</v>
      </c>
      <c r="O46" s="1713"/>
      <c r="P46" s="1659" t="e">
        <f>#REF!</f>
        <v>#REF!</v>
      </c>
      <c r="Q46" s="1659"/>
      <c r="R46" s="1659"/>
      <c r="S46" s="1659"/>
      <c r="T46" s="1659"/>
      <c r="U46" s="1713" t="e">
        <f>#REF!</f>
        <v>#REF!</v>
      </c>
      <c r="V46" s="1713"/>
      <c r="W46" s="1659" t="e">
        <f>#REF!</f>
        <v>#REF!</v>
      </c>
      <c r="X46" s="1659"/>
      <c r="Y46" s="1659"/>
      <c r="Z46" s="1659"/>
      <c r="AA46" s="1659"/>
      <c r="AB46" s="1827" t="e">
        <f>#REF!</f>
        <v>#REF!</v>
      </c>
      <c r="AC46" s="1827"/>
      <c r="AD46" s="1827"/>
      <c r="AE46" s="1659" t="e">
        <f>#REF!</f>
        <v>#REF!</v>
      </c>
      <c r="AF46" s="1659"/>
      <c r="AG46" s="1660"/>
    </row>
    <row r="47" spans="1:35" ht="25.5" customHeight="1">
      <c r="A47" s="358" t="e">
        <f>#REF!</f>
        <v>#REF!</v>
      </c>
      <c r="B47" s="1297" t="e">
        <f>#REF!</f>
        <v>#REF!</v>
      </c>
      <c r="C47" s="1297"/>
      <c r="D47" s="1297"/>
      <c r="E47" s="1297"/>
      <c r="F47" s="1297"/>
      <c r="G47" s="1297"/>
      <c r="H47" s="1297"/>
      <c r="I47" s="1297"/>
      <c r="J47" s="1297"/>
      <c r="K47" s="1297"/>
      <c r="L47" s="1297"/>
      <c r="M47" s="266" t="e">
        <f>#REF!</f>
        <v>#REF!</v>
      </c>
      <c r="N47" s="1828" t="e">
        <f>#REF!</f>
        <v>#REF!</v>
      </c>
      <c r="O47" s="1829"/>
      <c r="P47" s="1829"/>
      <c r="Q47" s="1829"/>
      <c r="R47" s="1829"/>
      <c r="S47" s="1829"/>
      <c r="T47" s="1829"/>
      <c r="U47" s="1829"/>
      <c r="V47" s="8" t="e">
        <f>#REF!</f>
        <v>#REF!</v>
      </c>
      <c r="W47" s="8"/>
      <c r="X47" s="8"/>
      <c r="Y47" s="8"/>
      <c r="Z47" s="8"/>
      <c r="AA47" s="8"/>
      <c r="AB47" s="8"/>
      <c r="AC47" s="23"/>
      <c r="AD47" s="23"/>
      <c r="AE47" s="8"/>
      <c r="AF47" s="8"/>
      <c r="AG47" s="356"/>
    </row>
    <row r="48" spans="1:35" ht="25.5" customHeight="1" thickBot="1">
      <c r="A48" s="353" t="e">
        <f>#REF!</f>
        <v>#REF!</v>
      </c>
      <c r="B48" s="1415" t="e">
        <f>#REF!</f>
        <v>#REF!</v>
      </c>
      <c r="C48" s="1415"/>
      <c r="D48" s="1415"/>
      <c r="E48" s="1415"/>
      <c r="F48" s="1415"/>
      <c r="G48" s="1415"/>
      <c r="H48" s="1415"/>
      <c r="I48" s="1415"/>
      <c r="J48" s="1415"/>
      <c r="K48" s="1415"/>
      <c r="L48" s="1415"/>
      <c r="M48" s="213" t="e">
        <f>#REF!</f>
        <v>#REF!</v>
      </c>
      <c r="N48" s="1707" t="e">
        <f>#REF!</f>
        <v>#REF!</v>
      </c>
      <c r="O48" s="1708"/>
      <c r="P48" s="1708"/>
      <c r="Q48" s="1708"/>
      <c r="R48" s="1708"/>
      <c r="S48" s="1708"/>
      <c r="T48" s="1708"/>
      <c r="U48" s="1708"/>
      <c r="V48" s="228" t="e">
        <f>#REF!</f>
        <v>#REF!</v>
      </c>
      <c r="W48" s="228"/>
      <c r="X48" s="228"/>
      <c r="Y48" s="228"/>
      <c r="Z48" s="228"/>
      <c r="AA48" s="228"/>
      <c r="AB48" s="228"/>
      <c r="AC48" s="230"/>
      <c r="AD48" s="230"/>
      <c r="AE48" s="228"/>
      <c r="AF48" s="228"/>
      <c r="AG48" s="291"/>
    </row>
    <row r="49" spans="1:46" ht="25.5" customHeight="1">
      <c r="A49" s="1381" t="e">
        <f>#REF!</f>
        <v>#REF!</v>
      </c>
      <c r="B49" s="1382"/>
      <c r="C49" s="1382"/>
      <c r="D49" s="1382"/>
      <c r="E49" s="1382"/>
      <c r="F49" s="1382"/>
      <c r="G49" s="1382"/>
      <c r="H49" s="1382"/>
      <c r="I49" s="1382"/>
      <c r="J49" s="1382"/>
      <c r="K49" s="1382"/>
      <c r="L49" s="1382"/>
      <c r="M49" s="1382"/>
      <c r="N49" s="1382"/>
      <c r="O49" s="1382"/>
      <c r="P49" s="1382"/>
      <c r="Q49" s="1382"/>
      <c r="R49" s="1382"/>
      <c r="S49" s="275" t="e">
        <f>#REF!</f>
        <v>#REF!</v>
      </c>
      <c r="T49" s="275" t="e">
        <f>#REF!</f>
        <v>#REF!</v>
      </c>
      <c r="U49" s="275" t="e">
        <f>#REF!</f>
        <v>#REF!</v>
      </c>
      <c r="V49" s="275" t="e">
        <f>#REF!</f>
        <v>#REF!</v>
      </c>
      <c r="W49" s="275" t="e">
        <f>#REF!</f>
        <v>#REF!</v>
      </c>
      <c r="X49" s="275" t="e">
        <f>#REF!</f>
        <v>#REF!</v>
      </c>
      <c r="Y49" s="275" t="e">
        <f>#REF!</f>
        <v>#REF!</v>
      </c>
      <c r="Z49" s="275" t="e">
        <f>#REF!</f>
        <v>#REF!</v>
      </c>
      <c r="AA49" s="275" t="e">
        <f>#REF!</f>
        <v>#REF!</v>
      </c>
      <c r="AB49" s="275" t="e">
        <f>#REF!</f>
        <v>#REF!</v>
      </c>
      <c r="AC49" s="275" t="e">
        <f>#REF!</f>
        <v>#REF!</v>
      </c>
      <c r="AD49" s="275" t="e">
        <f>#REF!</f>
        <v>#REF!</v>
      </c>
      <c r="AE49" s="275" t="e">
        <f>#REF!</f>
        <v>#REF!</v>
      </c>
      <c r="AF49" s="275" t="e">
        <f>#REF!</f>
        <v>#REF!</v>
      </c>
      <c r="AG49" s="314" t="e">
        <f>#REF!</f>
        <v>#REF!</v>
      </c>
    </row>
    <row r="50" spans="1:46" ht="25.5" customHeight="1">
      <c r="A50" s="353" t="e">
        <f>#REF!</f>
        <v>#REF!</v>
      </c>
      <c r="B50" s="1415" t="e">
        <f>#REF!</f>
        <v>#REF!</v>
      </c>
      <c r="C50" s="1415"/>
      <c r="D50" s="1415"/>
      <c r="E50" s="1415"/>
      <c r="F50" s="1415"/>
      <c r="G50" s="1415"/>
      <c r="H50" s="1415"/>
      <c r="I50" s="1415"/>
      <c r="J50" s="1415"/>
      <c r="K50" s="1415"/>
      <c r="L50" s="1415"/>
      <c r="M50" s="383" t="e">
        <f>#REF!</f>
        <v>#REF!</v>
      </c>
      <c r="N50" s="1663" t="e">
        <f>#REF!</f>
        <v>#REF!</v>
      </c>
      <c r="O50" s="1664"/>
      <c r="P50" s="1664"/>
      <c r="Q50" s="1664"/>
      <c r="R50" s="1664"/>
      <c r="S50" s="1664"/>
      <c r="T50" s="1664"/>
      <c r="U50" s="1664"/>
      <c r="V50" s="1664"/>
      <c r="W50" s="1664"/>
      <c r="X50" s="1664"/>
      <c r="Y50" s="1664"/>
      <c r="Z50" s="1664"/>
      <c r="AA50" s="1664"/>
      <c r="AB50" s="1664"/>
      <c r="AC50" s="1664"/>
      <c r="AD50" s="1664"/>
      <c r="AE50" s="1664"/>
      <c r="AF50" s="1664"/>
      <c r="AG50" s="1718"/>
    </row>
    <row r="51" spans="1:46" ht="25.5" customHeight="1" thickBot="1">
      <c r="A51" s="265" t="e">
        <f>#REF!</f>
        <v>#REF!</v>
      </c>
      <c r="B51" s="886" t="e">
        <f>#REF!</f>
        <v>#REF!</v>
      </c>
      <c r="C51" s="886"/>
      <c r="D51" s="886"/>
      <c r="E51" s="886"/>
      <c r="F51" s="886"/>
      <c r="G51" s="886"/>
      <c r="H51" s="886"/>
      <c r="I51" s="886"/>
      <c r="J51" s="886"/>
      <c r="K51" s="886"/>
      <c r="L51" s="886"/>
      <c r="M51" s="217" t="e">
        <f>#REF!</f>
        <v>#REF!</v>
      </c>
      <c r="N51" s="1712" t="e">
        <f>#REF!</f>
        <v>#REF!</v>
      </c>
      <c r="O51" s="1713"/>
      <c r="P51" s="1713"/>
      <c r="Q51" s="1713"/>
      <c r="R51" s="1713"/>
      <c r="S51" s="1713"/>
      <c r="T51" s="1713"/>
      <c r="U51" s="1713"/>
      <c r="V51" s="1713"/>
      <c r="W51" s="1713"/>
      <c r="X51" s="1713"/>
      <c r="Y51" s="1713"/>
      <c r="Z51" s="1713"/>
      <c r="AA51" s="408" t="e">
        <f>#REF!</f>
        <v>#REF!</v>
      </c>
      <c r="AB51" s="408"/>
      <c r="AC51" s="408"/>
      <c r="AD51" s="408"/>
      <c r="AE51" s="437"/>
      <c r="AF51" s="437"/>
      <c r="AG51" s="426"/>
    </row>
    <row r="52" spans="1:46" ht="25.5" customHeight="1">
      <c r="A52" s="1337" t="e">
        <f>#REF!</f>
        <v>#REF!</v>
      </c>
      <c r="B52" s="1338"/>
      <c r="C52" s="1338"/>
      <c r="D52" s="1338"/>
      <c r="E52" s="1338"/>
      <c r="F52" s="1338"/>
      <c r="G52" s="1338"/>
      <c r="H52" s="1338"/>
      <c r="I52" s="1338"/>
      <c r="J52" s="1338"/>
      <c r="K52" s="1338"/>
      <c r="L52" s="1338"/>
      <c r="M52" s="1338"/>
      <c r="N52" s="1338"/>
      <c r="O52" s="1338"/>
      <c r="P52" s="1338"/>
      <c r="Q52" s="1338"/>
      <c r="R52" s="1338"/>
      <c r="S52" s="1338"/>
      <c r="T52" s="1338"/>
      <c r="U52" s="1338"/>
      <c r="V52" s="1338"/>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c r="AT52" s="382"/>
    </row>
    <row r="53" spans="1:46" ht="25.5" customHeight="1">
      <c r="A53" s="334" t="e">
        <f>#REF!</f>
        <v>#REF!</v>
      </c>
      <c r="B53" s="1515" t="e">
        <f>#REF!</f>
        <v>#REF!</v>
      </c>
      <c r="C53" s="1515"/>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s="1515"/>
      <c r="Z53" s="343" t="e">
        <f>#REF!</f>
        <v>#REF!</v>
      </c>
      <c r="AA53" s="343" t="e">
        <f>#REF!</f>
        <v>#REF!</v>
      </c>
      <c r="AB53" s="330" t="e">
        <f>#REF!</f>
        <v>#REF!</v>
      </c>
      <c r="AC53" s="330" t="e">
        <f>#REF!</f>
        <v>#REF!</v>
      </c>
      <c r="AD53" s="330" t="e">
        <f>#REF!</f>
        <v>#REF!</v>
      </c>
      <c r="AE53" s="330" t="e">
        <f>#REF!</f>
        <v>#REF!</v>
      </c>
      <c r="AF53" s="330" t="e">
        <f>#REF!</f>
        <v>#REF!</v>
      </c>
      <c r="AG53" s="329" t="e">
        <f>#REF!</f>
        <v>#REF!</v>
      </c>
    </row>
    <row r="54" spans="1:46" ht="25.5" customHeight="1">
      <c r="A54" s="1692" t="e">
        <f>#REF!</f>
        <v>#REF!</v>
      </c>
      <c r="B54" s="1693"/>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c r="AA54" s="1693"/>
      <c r="AB54" s="1693"/>
      <c r="AC54" s="1693"/>
      <c r="AD54" s="1693"/>
      <c r="AE54" s="1693"/>
      <c r="AF54" s="1693"/>
      <c r="AG54" s="1694"/>
    </row>
    <row r="55" spans="1:46" ht="25.5" customHeight="1">
      <c r="A55" s="1692"/>
      <c r="B55" s="1693"/>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c r="AA55" s="1693"/>
      <c r="AB55" s="1693"/>
      <c r="AC55" s="1693"/>
      <c r="AD55" s="1693"/>
      <c r="AE55" s="1693"/>
      <c r="AF55" s="1693"/>
      <c r="AG55" s="1694"/>
    </row>
    <row r="56" spans="1:46" ht="25.5" customHeight="1">
      <c r="A56" s="1692"/>
      <c r="B56" s="1693"/>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c r="AA56" s="1693"/>
      <c r="AB56" s="1693"/>
      <c r="AC56" s="1693"/>
      <c r="AD56" s="1693"/>
      <c r="AE56" s="1693"/>
      <c r="AF56" s="1693"/>
      <c r="AG56" s="1694"/>
    </row>
    <row r="57" spans="1:46" ht="25.5" customHeight="1" thickBot="1">
      <c r="A57" s="1695"/>
      <c r="B57" s="1696"/>
      <c r="C57" s="1696"/>
      <c r="D57" s="1696"/>
      <c r="E57" s="1696"/>
      <c r="F57" s="1696"/>
      <c r="G57" s="1696"/>
      <c r="H57" s="1696"/>
      <c r="I57" s="1696"/>
      <c r="J57" s="1696"/>
      <c r="K57" s="1696"/>
      <c r="L57" s="1696"/>
      <c r="M57" s="1696"/>
      <c r="N57" s="1696"/>
      <c r="O57" s="1696"/>
      <c r="P57" s="1696"/>
      <c r="Q57" s="1696"/>
      <c r="R57" s="1696"/>
      <c r="S57" s="1696"/>
      <c r="T57" s="1696"/>
      <c r="U57" s="1696"/>
      <c r="V57" s="1696"/>
      <c r="W57" s="1696"/>
      <c r="X57" s="1696"/>
      <c r="Y57" s="1696"/>
      <c r="Z57" s="1696"/>
      <c r="AA57" s="1696"/>
      <c r="AB57" s="1696"/>
      <c r="AC57" s="1696"/>
      <c r="AD57" s="1696"/>
      <c r="AE57" s="1696"/>
      <c r="AF57" s="1696"/>
      <c r="AG57" s="1697"/>
    </row>
    <row r="58" spans="1:46" ht="25.5" customHeight="1">
      <c r="A58" s="1334" t="e">
        <f>#REF!</f>
        <v>#REF!</v>
      </c>
      <c r="B58" s="1335"/>
      <c r="C58" s="1335"/>
      <c r="D58" s="1335"/>
      <c r="E58" s="1335"/>
      <c r="F58" s="1335"/>
      <c r="G58" s="1335"/>
      <c r="H58" s="1335"/>
      <c r="I58" s="1335"/>
      <c r="J58" s="1335"/>
      <c r="K58" s="1335"/>
      <c r="L58" s="1335"/>
      <c r="M58" s="1335"/>
      <c r="N58" s="1335"/>
      <c r="O58" s="1335"/>
      <c r="P58" s="1335"/>
      <c r="Q58" s="1335"/>
      <c r="R58" s="1335"/>
      <c r="S58" s="1335"/>
      <c r="T58" s="1335"/>
      <c r="U58" s="1335"/>
      <c r="V58" s="1335"/>
      <c r="W58" s="342" t="e">
        <f>#REF!</f>
        <v>#REF!</v>
      </c>
      <c r="X58" s="342" t="e">
        <f>#REF!</f>
        <v>#REF!</v>
      </c>
      <c r="Y58" s="342" t="e">
        <f>#REF!</f>
        <v>#REF!</v>
      </c>
      <c r="Z58" s="342" t="e">
        <f>#REF!</f>
        <v>#REF!</v>
      </c>
      <c r="AA58" s="342" t="e">
        <f>#REF!</f>
        <v>#REF!</v>
      </c>
      <c r="AB58" s="239" t="e">
        <f>#REF!</f>
        <v>#REF!</v>
      </c>
      <c r="AC58" s="239" t="e">
        <f>#REF!</f>
        <v>#REF!</v>
      </c>
      <c r="AD58" s="239" t="e">
        <f>#REF!</f>
        <v>#REF!</v>
      </c>
      <c r="AE58" s="239" t="e">
        <f>#REF!</f>
        <v>#REF!</v>
      </c>
      <c r="AF58" s="239" t="e">
        <f>#REF!</f>
        <v>#REF!</v>
      </c>
      <c r="AG58" s="341" t="e">
        <f>#REF!</f>
        <v>#REF!</v>
      </c>
    </row>
    <row r="59" spans="1:46" ht="25.5" customHeight="1">
      <c r="A59" s="269" t="e">
        <f>#REF!</f>
        <v>#REF!</v>
      </c>
      <c r="B59" s="327" t="e">
        <f>#REF!</f>
        <v>#REF!</v>
      </c>
      <c r="C59" s="328" t="e">
        <f>#REF!</f>
        <v>#REF!</v>
      </c>
      <c r="D59" s="1604" t="e">
        <f>#REF!</f>
        <v>#REF!</v>
      </c>
      <c r="E59" s="1605"/>
      <c r="F59" s="1605"/>
      <c r="G59" s="1605"/>
      <c r="H59" s="1605"/>
      <c r="I59" s="1605"/>
      <c r="J59" s="1605"/>
      <c r="K59" s="1605"/>
      <c r="L59" s="1605"/>
      <c r="M59" s="1605"/>
      <c r="N59" s="1605"/>
      <c r="O59" s="1605"/>
      <c r="P59" s="1605"/>
      <c r="Q59" s="1605"/>
      <c r="R59" s="1605"/>
      <c r="S59" s="1605"/>
      <c r="T59" s="1605"/>
      <c r="U59" s="1606"/>
      <c r="V59" s="1607" t="e">
        <f>#REF!</f>
        <v>#REF!</v>
      </c>
      <c r="W59" s="1608"/>
      <c r="X59" s="1608"/>
      <c r="Y59" s="1608"/>
      <c r="Z59" s="1608"/>
      <c r="AA59" s="1609"/>
      <c r="AB59" s="226" t="e">
        <f>#REF!</f>
        <v>#REF!</v>
      </c>
      <c r="AC59" s="1" t="e">
        <f>#REF!</f>
        <v>#REF!</v>
      </c>
      <c r="AD59" s="1" t="e">
        <f>#REF!</f>
        <v>#REF!</v>
      </c>
      <c r="AE59" s="1" t="e">
        <f>#REF!</f>
        <v>#REF!</v>
      </c>
      <c r="AF59" s="1" t="e">
        <f>#REF!</f>
        <v>#REF!</v>
      </c>
      <c r="AG59" s="270" t="e">
        <f>#REF!</f>
        <v>#REF!</v>
      </c>
    </row>
    <row r="60" spans="1:46" ht="25.5" customHeight="1">
      <c r="A60" s="269" t="e">
        <f>#REF!</f>
        <v>#REF!</v>
      </c>
      <c r="B60" s="327" t="e">
        <f>#REF!</f>
        <v>#REF!</v>
      </c>
      <c r="C60" s="328" t="e">
        <f>#REF!</f>
        <v>#REF!</v>
      </c>
      <c r="D60" s="1604" t="e">
        <f>#REF!</f>
        <v>#REF!</v>
      </c>
      <c r="E60" s="1606"/>
      <c r="F60" s="1604" t="e">
        <f>#REF!</f>
        <v>#REF!</v>
      </c>
      <c r="G60" s="1606"/>
      <c r="H60" s="1604" t="e">
        <f>#REF!</f>
        <v>#REF!</v>
      </c>
      <c r="I60" s="1606"/>
      <c r="J60" s="1604" t="e">
        <f>#REF!</f>
        <v>#REF!</v>
      </c>
      <c r="K60" s="1606"/>
      <c r="L60" s="1604" t="e">
        <f>#REF!</f>
        <v>#REF!</v>
      </c>
      <c r="M60" s="1606"/>
      <c r="N60" s="1604" t="e">
        <f>#REF!</f>
        <v>#REF!</v>
      </c>
      <c r="O60" s="1606"/>
      <c r="P60" s="1607" t="e">
        <f>#REF!</f>
        <v>#REF!</v>
      </c>
      <c r="Q60" s="1609"/>
      <c r="R60" s="1607" t="e">
        <f>#REF!</f>
        <v>#REF!</v>
      </c>
      <c r="S60" s="1609"/>
      <c r="T60" s="1607" t="e">
        <f>#REF!</f>
        <v>#REF!</v>
      </c>
      <c r="U60" s="1609"/>
      <c r="V60" s="1607" t="e">
        <f>#REF!</f>
        <v>#REF!</v>
      </c>
      <c r="W60" s="1609"/>
      <c r="X60" s="1604" t="e">
        <f>#REF!</f>
        <v>#REF!</v>
      </c>
      <c r="Y60" s="1606"/>
      <c r="Z60" s="1604" t="e">
        <f>#REF!</f>
        <v>#REF!</v>
      </c>
      <c r="AA60" s="1606"/>
      <c r="AB60" s="401" t="e">
        <f>#REF!</f>
        <v>#REF!</v>
      </c>
      <c r="AC60" s="1" t="e">
        <f>#REF!</f>
        <v>#REF!</v>
      </c>
      <c r="AD60" s="1" t="e">
        <f>#REF!</f>
        <v>#REF!</v>
      </c>
      <c r="AE60" s="1" t="e">
        <f>#REF!</f>
        <v>#REF!</v>
      </c>
      <c r="AF60" s="1" t="e">
        <f>#REF!</f>
        <v>#REF!</v>
      </c>
      <c r="AG60" s="270" t="e">
        <f>#REF!</f>
        <v>#REF!</v>
      </c>
    </row>
    <row r="61" spans="1:46" ht="40.5" customHeight="1">
      <c r="A61" s="269" t="e">
        <f>#REF!</f>
        <v>#REF!</v>
      </c>
      <c r="B61" s="327" t="e">
        <f>#REF!</f>
        <v>#REF!</v>
      </c>
      <c r="C61" s="328" t="e">
        <f>#REF!</f>
        <v>#REF!</v>
      </c>
      <c r="D61" s="1734" t="e">
        <f>#REF!</f>
        <v>#REF!</v>
      </c>
      <c r="E61" s="1735"/>
      <c r="F61" s="1734" t="e">
        <f>#REF!</f>
        <v>#REF!</v>
      </c>
      <c r="G61" s="1735"/>
      <c r="H61" s="1734" t="e">
        <f>#REF!</f>
        <v>#REF!</v>
      </c>
      <c r="I61" s="1735"/>
      <c r="J61" s="1734" t="e">
        <f>#REF!</f>
        <v>#REF!</v>
      </c>
      <c r="K61" s="1735"/>
      <c r="L61" s="1734" t="e">
        <f>#REF!</f>
        <v>#REF!</v>
      </c>
      <c r="M61" s="1735"/>
      <c r="N61" s="1734" t="e">
        <f>#REF!</f>
        <v>#REF!</v>
      </c>
      <c r="O61" s="1735"/>
      <c r="P61" s="1734" t="e">
        <f>#REF!</f>
        <v>#REF!</v>
      </c>
      <c r="Q61" s="1735"/>
      <c r="R61" s="1734" t="e">
        <f>#REF!</f>
        <v>#REF!</v>
      </c>
      <c r="S61" s="1735"/>
      <c r="T61" s="1734" t="e">
        <f>#REF!</f>
        <v>#REF!</v>
      </c>
      <c r="U61" s="1735"/>
      <c r="V61" s="1734" t="e">
        <f>#REF!</f>
        <v>#REF!</v>
      </c>
      <c r="W61" s="1735"/>
      <c r="X61" s="1734" t="e">
        <f>#REF!</f>
        <v>#REF!</v>
      </c>
      <c r="Y61" s="1735"/>
      <c r="Z61" s="1734" t="e">
        <f>#REF!</f>
        <v>#REF!</v>
      </c>
      <c r="AA61" s="1735"/>
      <c r="AB61" s="401" t="e">
        <f>#REF!</f>
        <v>#REF!</v>
      </c>
      <c r="AC61" s="1" t="e">
        <f>#REF!</f>
        <v>#REF!</v>
      </c>
      <c r="AD61" s="1" t="e">
        <f>#REF!</f>
        <v>#REF!</v>
      </c>
      <c r="AE61" s="1" t="e">
        <f>#REF!</f>
        <v>#REF!</v>
      </c>
      <c r="AF61" s="1" t="e">
        <f>#REF!</f>
        <v>#REF!</v>
      </c>
      <c r="AG61" s="270" t="e">
        <f>#REF!</f>
        <v>#REF!</v>
      </c>
    </row>
    <row r="62" spans="1:46" ht="40.5" customHeight="1">
      <c r="A62" s="269" t="e">
        <f>#REF!</f>
        <v>#REF!</v>
      </c>
      <c r="B62" s="327" t="e">
        <f>#REF!</f>
        <v>#REF!</v>
      </c>
      <c r="C62" s="328" t="e">
        <f>#REF!</f>
        <v>#REF!</v>
      </c>
      <c r="D62" s="1738"/>
      <c r="E62" s="1739"/>
      <c r="F62" s="1738"/>
      <c r="G62" s="1739"/>
      <c r="H62" s="1738"/>
      <c r="I62" s="1739"/>
      <c r="J62" s="1738"/>
      <c r="K62" s="1739"/>
      <c r="L62" s="1738"/>
      <c r="M62" s="1739"/>
      <c r="N62" s="1738"/>
      <c r="O62" s="1739"/>
      <c r="P62" s="1738"/>
      <c r="Q62" s="1739"/>
      <c r="R62" s="1738"/>
      <c r="S62" s="1739"/>
      <c r="T62" s="1738"/>
      <c r="U62" s="1739"/>
      <c r="V62" s="1738"/>
      <c r="W62" s="1739"/>
      <c r="X62" s="1738"/>
      <c r="Y62" s="1739"/>
      <c r="Z62" s="1738"/>
      <c r="AA62" s="1739"/>
      <c r="AB62" s="401" t="e">
        <f>#REF!</f>
        <v>#REF!</v>
      </c>
      <c r="AC62" s="1" t="e">
        <f>#REF!</f>
        <v>#REF!</v>
      </c>
      <c r="AD62" s="1" t="e">
        <f>#REF!</f>
        <v>#REF!</v>
      </c>
      <c r="AE62" s="1" t="e">
        <f>#REF!</f>
        <v>#REF!</v>
      </c>
      <c r="AF62" s="1" t="e">
        <f>#REF!</f>
        <v>#REF!</v>
      </c>
      <c r="AG62" s="270" t="e">
        <f>#REF!</f>
        <v>#REF!</v>
      </c>
    </row>
    <row r="63" spans="1:46" ht="25.5" customHeight="1" thickBot="1">
      <c r="A63" s="242" t="e">
        <f>#REF!</f>
        <v>#REF!</v>
      </c>
      <c r="B63" s="340" t="e">
        <f>#REF!</f>
        <v>#REF!</v>
      </c>
      <c r="C63" s="340" t="e">
        <f>#REF!</f>
        <v>#REF!</v>
      </c>
      <c r="D63" s="340" t="e">
        <f>#REF!</f>
        <v>#REF!</v>
      </c>
      <c r="E63" s="340" t="e">
        <f>#REF!</f>
        <v>#REF!</v>
      </c>
      <c r="F63" s="340" t="e">
        <f>#REF!</f>
        <v>#REF!</v>
      </c>
      <c r="G63" s="340" t="e">
        <f>#REF!</f>
        <v>#REF!</v>
      </c>
      <c r="H63" s="340" t="e">
        <f>#REF!</f>
        <v>#REF!</v>
      </c>
      <c r="I63" s="340" t="e">
        <f>#REF!</f>
        <v>#REF!</v>
      </c>
      <c r="J63" s="340" t="e">
        <f>#REF!</f>
        <v>#REF!</v>
      </c>
      <c r="K63" s="340" t="e">
        <f>#REF!</f>
        <v>#REF!</v>
      </c>
      <c r="L63" s="340" t="e">
        <f>#REF!</f>
        <v>#REF!</v>
      </c>
      <c r="M63" s="340" t="e">
        <f>#REF!</f>
        <v>#REF!</v>
      </c>
      <c r="N63" s="340" t="e">
        <f>#REF!</f>
        <v>#REF!</v>
      </c>
      <c r="O63" s="340" t="e">
        <f>#REF!</f>
        <v>#REF!</v>
      </c>
      <c r="P63" s="243" t="e">
        <f>#REF!</f>
        <v>#REF!</v>
      </c>
      <c r="Q63" s="243" t="e">
        <f>#REF!</f>
        <v>#REF!</v>
      </c>
      <c r="R63" s="243" t="e">
        <f>#REF!</f>
        <v>#REF!</v>
      </c>
      <c r="S63" s="243" t="e">
        <f>#REF!</f>
        <v>#REF!</v>
      </c>
      <c r="T63" s="339" t="e">
        <f>#REF!</f>
        <v>#REF!</v>
      </c>
      <c r="U63" s="339" t="e">
        <f>#REF!</f>
        <v>#REF!</v>
      </c>
      <c r="V63" s="339" t="e">
        <f>#REF!</f>
        <v>#REF!</v>
      </c>
      <c r="W63" s="339" t="e">
        <f>#REF!</f>
        <v>#REF!</v>
      </c>
      <c r="X63" s="339" t="e">
        <f>#REF!</f>
        <v>#REF!</v>
      </c>
      <c r="Y63" s="339" t="e">
        <f>#REF!</f>
        <v>#REF!</v>
      </c>
      <c r="Z63" s="339" t="e">
        <f>#REF!</f>
        <v>#REF!</v>
      </c>
      <c r="AA63" s="339" t="e">
        <f>#REF!</f>
        <v>#REF!</v>
      </c>
      <c r="AB63" s="243" t="e">
        <f>#REF!</f>
        <v>#REF!</v>
      </c>
      <c r="AC63" s="243" t="e">
        <f>#REF!</f>
        <v>#REF!</v>
      </c>
      <c r="AD63" s="243" t="e">
        <f>#REF!</f>
        <v>#REF!</v>
      </c>
      <c r="AE63" s="243" t="e">
        <f>#REF!</f>
        <v>#REF!</v>
      </c>
      <c r="AF63" s="243" t="e">
        <f>#REF!</f>
        <v>#REF!</v>
      </c>
      <c r="AG63" s="338" t="e">
        <f>#REF!</f>
        <v>#REF!</v>
      </c>
    </row>
    <row r="64" spans="1:46" ht="25.5" customHeight="1">
      <c r="A64" s="1337" t="e">
        <f>#REF!</f>
        <v>#REF!</v>
      </c>
      <c r="B64" s="1338"/>
      <c r="C64" s="1338"/>
      <c r="D64" s="1338"/>
      <c r="E64" s="1338"/>
      <c r="F64" s="1338"/>
      <c r="G64" s="1338"/>
      <c r="H64" s="1338"/>
      <c r="I64" s="1338"/>
      <c r="J64" s="1338"/>
      <c r="K64" s="1338"/>
      <c r="L64" s="1338"/>
      <c r="M64" s="1338"/>
      <c r="N64" s="1338"/>
      <c r="O64" s="1338"/>
      <c r="P64" s="1338"/>
      <c r="Q64" s="1338"/>
      <c r="R64" s="1338"/>
      <c r="S64" s="1338"/>
      <c r="T64" s="1338"/>
      <c r="U64" s="1338"/>
      <c r="V64" s="1338"/>
      <c r="W64" s="337" t="e">
        <f>#REF!</f>
        <v>#REF!</v>
      </c>
      <c r="X64" s="337" t="e">
        <f>#REF!</f>
        <v>#REF!</v>
      </c>
      <c r="Y64" s="337" t="e">
        <f>#REF!</f>
        <v>#REF!</v>
      </c>
      <c r="Z64" s="337" t="e">
        <f>#REF!</f>
        <v>#REF!</v>
      </c>
      <c r="AA64" s="337" t="e">
        <f>#REF!</f>
        <v>#REF!</v>
      </c>
      <c r="AB64" s="336" t="e">
        <f>#REF!</f>
        <v>#REF!</v>
      </c>
      <c r="AC64" s="336" t="e">
        <f>#REF!</f>
        <v>#REF!</v>
      </c>
      <c r="AD64" s="336" t="e">
        <f>#REF!</f>
        <v>#REF!</v>
      </c>
      <c r="AE64" s="336" t="e">
        <f>#REF!</f>
        <v>#REF!</v>
      </c>
      <c r="AF64" s="336" t="e">
        <f>#REF!</f>
        <v>#REF!</v>
      </c>
      <c r="AG64" s="285" t="e">
        <f>#REF!</f>
        <v>#REF!</v>
      </c>
    </row>
    <row r="65" spans="1:46" ht="25.5" customHeight="1">
      <c r="A65" s="212" t="e">
        <f>#REF!</f>
        <v>#REF!</v>
      </c>
      <c r="B65" s="886" t="e">
        <f>#REF!</f>
        <v>#REF!</v>
      </c>
      <c r="C65" s="886"/>
      <c r="D65" s="886"/>
      <c r="E65" s="886"/>
      <c r="F65" s="886"/>
      <c r="G65" s="886"/>
      <c r="H65" s="886"/>
      <c r="I65" s="886"/>
      <c r="J65" s="886"/>
      <c r="K65" s="886"/>
      <c r="L65" s="335" t="e">
        <f>#REF!</f>
        <v>#REF!</v>
      </c>
      <c r="M65" s="1712" t="e">
        <f>#REF!</f>
        <v>#REF!</v>
      </c>
      <c r="N65" s="1713"/>
      <c r="O65" s="1713"/>
      <c r="P65" s="1713"/>
      <c r="Q65" s="1713"/>
      <c r="R65" s="1713"/>
      <c r="S65" s="1713"/>
      <c r="T65" s="1713"/>
      <c r="U65" s="1713"/>
      <c r="V65" s="1713"/>
      <c r="W65" s="1713"/>
      <c r="X65" s="1799" t="e">
        <f>#REF!</f>
        <v>#REF!</v>
      </c>
      <c r="Y65" s="1799"/>
      <c r="Z65" s="1799"/>
      <c r="AA65" s="1799"/>
      <c r="AB65" s="1799"/>
      <c r="AC65" s="1799"/>
      <c r="AD65" s="1799"/>
      <c r="AE65" s="1799"/>
      <c r="AF65" s="1799"/>
      <c r="AG65" s="219" t="e">
        <f>#REF!</f>
        <v>#REF!</v>
      </c>
    </row>
    <row r="66" spans="1:46" ht="25.5" customHeight="1">
      <c r="A66" s="212" t="e">
        <f>#REF!</f>
        <v>#REF!</v>
      </c>
      <c r="B66" s="886" t="e">
        <f>#REF!</f>
        <v>#REF!</v>
      </c>
      <c r="C66" s="886"/>
      <c r="D66" s="886"/>
      <c r="E66" s="886"/>
      <c r="F66" s="886"/>
      <c r="G66" s="886"/>
      <c r="H66" s="886"/>
      <c r="I66" s="886"/>
      <c r="J66" s="886"/>
      <c r="K66" s="886"/>
      <c r="L66" s="335" t="e">
        <f>#REF!</f>
        <v>#REF!</v>
      </c>
      <c r="M66" s="1712" t="e">
        <f>#REF!</f>
        <v>#REF!</v>
      </c>
      <c r="N66" s="1713"/>
      <c r="O66" s="1713"/>
      <c r="P66" s="1713"/>
      <c r="Q66" s="1713"/>
      <c r="R66" s="1713"/>
      <c r="S66" s="1713"/>
      <c r="T66" s="1713"/>
      <c r="U66" s="1713"/>
      <c r="V66" s="1713"/>
      <c r="W66" s="1713"/>
      <c r="X66" s="1799" t="e">
        <f>#REF!</f>
        <v>#REF!</v>
      </c>
      <c r="Y66" s="1799"/>
      <c r="Z66" s="1799"/>
      <c r="AA66" s="1799"/>
      <c r="AB66" s="1799"/>
      <c r="AC66" s="1799"/>
      <c r="AD66" s="1799"/>
      <c r="AE66" s="1799"/>
      <c r="AF66" s="1799"/>
      <c r="AG66" s="219" t="e">
        <f>#REF!</f>
        <v>#REF!</v>
      </c>
      <c r="AI66" s="312"/>
      <c r="AJ66" s="312"/>
      <c r="AK66" s="312"/>
      <c r="AL66" s="312"/>
      <c r="AM66" s="312"/>
      <c r="AN66" s="312"/>
      <c r="AO66" s="312"/>
      <c r="AP66" s="312"/>
      <c r="AQ66" s="312"/>
      <c r="AR66" s="312"/>
      <c r="AS66" s="312"/>
      <c r="AT66" s="312"/>
    </row>
    <row r="67" spans="1:46" ht="25.5" customHeight="1">
      <c r="A67" s="331" t="e">
        <f>#REF!</f>
        <v>#REF!</v>
      </c>
      <c r="B67" s="1760" t="e">
        <f>#REF!</f>
        <v>#REF!</v>
      </c>
      <c r="C67" s="1760"/>
      <c r="D67" s="1760"/>
      <c r="E67" s="1760"/>
      <c r="F67" s="1760"/>
      <c r="G67" s="1760"/>
      <c r="H67" s="1760"/>
      <c r="I67" s="1760"/>
      <c r="J67" s="1760"/>
      <c r="K67" s="1760"/>
      <c r="L67" s="330" t="e">
        <f>#REF!</f>
        <v>#REF!</v>
      </c>
      <c r="M67" s="411" t="e">
        <f>#REF!</f>
        <v>#REF!</v>
      </c>
      <c r="N67" s="411" t="e">
        <f>#REF!</f>
        <v>#REF!</v>
      </c>
      <c r="O67" s="411" t="e">
        <f>#REF!</f>
        <v>#REF!</v>
      </c>
      <c r="P67" s="330" t="e">
        <f>#REF!</f>
        <v>#REF!</v>
      </c>
      <c r="Q67" s="330" t="e">
        <f>#REF!</f>
        <v>#REF!</v>
      </c>
      <c r="R67" s="330" t="e">
        <f>#REF!</f>
        <v>#REF!</v>
      </c>
      <c r="S67" s="330" t="e">
        <f>#REF!</f>
        <v>#REF!</v>
      </c>
      <c r="T67" s="343" t="e">
        <f>#REF!</f>
        <v>#REF!</v>
      </c>
      <c r="U67" s="343" t="e">
        <f>#REF!</f>
        <v>#REF!</v>
      </c>
      <c r="V67" s="343" t="e">
        <f>#REF!</f>
        <v>#REF!</v>
      </c>
      <c r="W67" s="343" t="e">
        <f>#REF!</f>
        <v>#REF!</v>
      </c>
      <c r="X67" s="343" t="e">
        <f>#REF!</f>
        <v>#REF!</v>
      </c>
      <c r="Y67" s="343" t="e">
        <f>#REF!</f>
        <v>#REF!</v>
      </c>
      <c r="Z67" s="343" t="e">
        <f>#REF!</f>
        <v>#REF!</v>
      </c>
      <c r="AA67" s="343" t="e">
        <f>#REF!</f>
        <v>#REF!</v>
      </c>
      <c r="AB67" s="330" t="e">
        <f>#REF!</f>
        <v>#REF!</v>
      </c>
      <c r="AC67" s="330" t="e">
        <f>#REF!</f>
        <v>#REF!</v>
      </c>
      <c r="AD67" s="330" t="e">
        <f>#REF!</f>
        <v>#REF!</v>
      </c>
      <c r="AE67" s="330" t="e">
        <f>#REF!</f>
        <v>#REF!</v>
      </c>
      <c r="AF67" s="330" t="e">
        <f>#REF!</f>
        <v>#REF!</v>
      </c>
      <c r="AG67" s="329" t="e">
        <f>#REF!</f>
        <v>#REF!</v>
      </c>
      <c r="AI67" s="312"/>
      <c r="AJ67" s="312"/>
      <c r="AK67" s="312"/>
    </row>
    <row r="68" spans="1:46" ht="25.5" customHeight="1" thickBot="1">
      <c r="A68" s="269"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415" t="e">
        <f>#REF!</f>
        <v>#REF!</v>
      </c>
      <c r="AI68" s="312"/>
      <c r="AJ68" s="312"/>
      <c r="AK68" s="312"/>
    </row>
    <row r="69" spans="1:46" ht="25.5" customHeight="1">
      <c r="A69" s="850" t="e">
        <f>#REF!</f>
        <v>#REF!</v>
      </c>
      <c r="B69" s="851"/>
      <c r="C69" s="851"/>
      <c r="D69" s="851"/>
      <c r="E69" s="851"/>
      <c r="F69" s="851"/>
      <c r="G69" s="851"/>
      <c r="H69" s="851"/>
      <c r="I69" s="852"/>
      <c r="J69" s="1057" t="e">
        <f>#REF!</f>
        <v>#REF!</v>
      </c>
      <c r="K69" s="851"/>
      <c r="L69" s="851"/>
      <c r="M69" s="851"/>
      <c r="N69" s="851"/>
      <c r="O69" s="851"/>
      <c r="P69" s="851"/>
      <c r="Q69" s="851"/>
      <c r="R69" s="852"/>
      <c r="S69" s="1057" t="e">
        <f>#REF!</f>
        <v>#REF!</v>
      </c>
      <c r="T69" s="851"/>
      <c r="U69" s="851"/>
      <c r="V69" s="851"/>
      <c r="W69" s="851"/>
      <c r="X69" s="851"/>
      <c r="Y69" s="851"/>
      <c r="Z69" s="851"/>
      <c r="AA69" s="851"/>
      <c r="AB69" s="851"/>
      <c r="AC69" s="851"/>
      <c r="AD69" s="851"/>
      <c r="AE69" s="851"/>
      <c r="AF69" s="851"/>
      <c r="AG69" s="930"/>
    </row>
    <row r="70" spans="1:46" ht="25.5" customHeight="1">
      <c r="A70" s="212" t="e">
        <f>#REF!</f>
        <v>#REF!</v>
      </c>
      <c r="B70" s="814" t="e">
        <f>#REF!</f>
        <v>#REF!</v>
      </c>
      <c r="C70" s="814"/>
      <c r="D70" s="814"/>
      <c r="E70" s="814"/>
      <c r="F70" s="814"/>
      <c r="G70" s="814"/>
      <c r="H70" s="814"/>
      <c r="I70" s="213" t="e">
        <f>#REF!</f>
        <v>#REF!</v>
      </c>
      <c r="J70" s="1749" t="e">
        <f>#REF!</f>
        <v>#REF!</v>
      </c>
      <c r="K70" s="1750"/>
      <c r="L70" s="1750"/>
      <c r="M70" s="1750"/>
      <c r="N70" s="1750"/>
      <c r="O70" s="1750"/>
      <c r="P70" s="1750"/>
      <c r="Q70" s="1750"/>
      <c r="R70" s="1751"/>
      <c r="S70" s="1752" t="e">
        <f>#REF!</f>
        <v>#REF!</v>
      </c>
      <c r="T70" s="1753"/>
      <c r="U70" s="1753"/>
      <c r="V70" s="1753"/>
      <c r="W70" s="1753"/>
      <c r="X70" s="1753"/>
      <c r="Y70" s="1753"/>
      <c r="Z70" s="1753"/>
      <c r="AA70" s="1753"/>
      <c r="AB70" s="1753"/>
      <c r="AC70" s="1753"/>
      <c r="AD70" s="1753"/>
      <c r="AE70" s="1753"/>
      <c r="AF70" s="1753"/>
      <c r="AG70" s="1754"/>
    </row>
    <row r="71" spans="1:46" ht="25.5" customHeight="1">
      <c r="A71" s="212" t="e">
        <f>#REF!</f>
        <v>#REF!</v>
      </c>
      <c r="B71" s="814" t="e">
        <f>#REF!</f>
        <v>#REF!</v>
      </c>
      <c r="C71" s="814"/>
      <c r="D71" s="814"/>
      <c r="E71" s="814"/>
      <c r="F71" s="814"/>
      <c r="G71" s="814"/>
      <c r="H71" s="814"/>
      <c r="I71" s="213" t="e">
        <f>#REF!</f>
        <v>#REF!</v>
      </c>
      <c r="J71" s="1749" t="e">
        <f>#REF!</f>
        <v>#REF!</v>
      </c>
      <c r="K71" s="1750"/>
      <c r="L71" s="1750"/>
      <c r="M71" s="1750"/>
      <c r="N71" s="1750"/>
      <c r="O71" s="1750"/>
      <c r="P71" s="1750"/>
      <c r="Q71" s="1750"/>
      <c r="R71" s="1751"/>
      <c r="S71" s="1752" t="e">
        <f>#REF!</f>
        <v>#REF!</v>
      </c>
      <c r="T71" s="1753"/>
      <c r="U71" s="1753"/>
      <c r="V71" s="1753"/>
      <c r="W71" s="1753"/>
      <c r="X71" s="1753"/>
      <c r="Y71" s="1753"/>
      <c r="Z71" s="1753"/>
      <c r="AA71" s="1753"/>
      <c r="AB71" s="1753"/>
      <c r="AC71" s="1753"/>
      <c r="AD71" s="1753"/>
      <c r="AE71" s="1753"/>
      <c r="AF71" s="1753"/>
      <c r="AG71" s="1754"/>
    </row>
    <row r="72" spans="1:46" ht="25.5" customHeight="1">
      <c r="A72" s="212" t="e">
        <f>#REF!</f>
        <v>#REF!</v>
      </c>
      <c r="B72" s="814" t="e">
        <f>#REF!</f>
        <v>#REF!</v>
      </c>
      <c r="C72" s="814"/>
      <c r="D72" s="814"/>
      <c r="E72" s="814"/>
      <c r="F72" s="814"/>
      <c r="G72" s="814"/>
      <c r="H72" s="814"/>
      <c r="I72" s="213" t="e">
        <f>#REF!</f>
        <v>#REF!</v>
      </c>
      <c r="J72" s="1755" t="e">
        <f>#REF!</f>
        <v>#REF!</v>
      </c>
      <c r="K72" s="1756"/>
      <c r="L72" s="1756"/>
      <c r="M72" s="1756"/>
      <c r="N72" s="1756"/>
      <c r="O72" s="1756"/>
      <c r="P72" s="1756"/>
      <c r="Q72" s="1756"/>
      <c r="R72" s="1757"/>
      <c r="S72" s="1752" t="e">
        <f>#REF!</f>
        <v>#REF!</v>
      </c>
      <c r="T72" s="1753"/>
      <c r="U72" s="1753"/>
      <c r="V72" s="1753"/>
      <c r="W72" s="1753"/>
      <c r="X72" s="1753"/>
      <c r="Y72" s="1753"/>
      <c r="Z72" s="1753"/>
      <c r="AA72" s="1753"/>
      <c r="AB72" s="1753"/>
      <c r="AC72" s="1753"/>
      <c r="AD72" s="1753"/>
      <c r="AE72" s="1753"/>
      <c r="AF72" s="1753"/>
      <c r="AG72" s="1754"/>
    </row>
    <row r="73" spans="1:46" ht="25.5" customHeight="1">
      <c r="A73" s="212" t="e">
        <f>#REF!</f>
        <v>#REF!</v>
      </c>
      <c r="B73" s="814" t="e">
        <f>#REF!</f>
        <v>#REF!</v>
      </c>
      <c r="C73" s="814"/>
      <c r="D73" s="814"/>
      <c r="E73" s="814"/>
      <c r="F73" s="814"/>
      <c r="G73" s="814"/>
      <c r="H73" s="814"/>
      <c r="I73" s="213" t="e">
        <f>#REF!</f>
        <v>#REF!</v>
      </c>
      <c r="J73" s="1749" t="e">
        <f>#REF!</f>
        <v>#REF!</v>
      </c>
      <c r="K73" s="1750"/>
      <c r="L73" s="1750"/>
      <c r="M73" s="1750"/>
      <c r="N73" s="1750"/>
      <c r="O73" s="1750"/>
      <c r="P73" s="1750"/>
      <c r="Q73" s="1750"/>
      <c r="R73" s="1751"/>
      <c r="S73" s="1752" t="e">
        <f>#REF!</f>
        <v>#REF!</v>
      </c>
      <c r="T73" s="1753"/>
      <c r="U73" s="1753"/>
      <c r="V73" s="1753"/>
      <c r="W73" s="1753"/>
      <c r="X73" s="1753"/>
      <c r="Y73" s="1753"/>
      <c r="Z73" s="1753"/>
      <c r="AA73" s="1753"/>
      <c r="AB73" s="1753"/>
      <c r="AC73" s="1753"/>
      <c r="AD73" s="1753"/>
      <c r="AE73" s="1753"/>
      <c r="AF73" s="1753"/>
      <c r="AG73" s="1754"/>
      <c r="AI73" s="1" t="e">
        <f>SUM(L69:S73)</f>
        <v>#REF!</v>
      </c>
    </row>
    <row r="74" spans="1:46" ht="25.5" customHeight="1">
      <c r="A74" s="212" t="e">
        <f>#REF!</f>
        <v>#REF!</v>
      </c>
      <c r="B74" s="814" t="e">
        <f>#REF!</f>
        <v>#REF!</v>
      </c>
      <c r="C74" s="814"/>
      <c r="D74" s="814"/>
      <c r="E74" s="814"/>
      <c r="F74" s="814"/>
      <c r="G74" s="814"/>
      <c r="H74" s="814"/>
      <c r="I74" s="213" t="e">
        <f>#REF!</f>
        <v>#REF!</v>
      </c>
      <c r="J74" s="1755" t="e">
        <f>#REF!</f>
        <v>#REF!</v>
      </c>
      <c r="K74" s="1756"/>
      <c r="L74" s="1756"/>
      <c r="M74" s="1756"/>
      <c r="N74" s="1756"/>
      <c r="O74" s="1756"/>
      <c r="P74" s="1756"/>
      <c r="Q74" s="1756"/>
      <c r="R74" s="1757"/>
      <c r="S74" s="1752" t="e">
        <f>#REF!</f>
        <v>#REF!</v>
      </c>
      <c r="T74" s="1753"/>
      <c r="U74" s="1753"/>
      <c r="V74" s="1753"/>
      <c r="W74" s="1753"/>
      <c r="X74" s="1753"/>
      <c r="Y74" s="1753"/>
      <c r="Z74" s="1753"/>
      <c r="AA74" s="1753"/>
      <c r="AB74" s="1753"/>
      <c r="AC74" s="1753"/>
      <c r="AD74" s="1753"/>
      <c r="AE74" s="1753"/>
      <c r="AF74" s="1753"/>
      <c r="AG74" s="1754"/>
    </row>
    <row r="75" spans="1:46" ht="25.5" customHeight="1" thickBot="1">
      <c r="A75" s="938" t="e">
        <f>#REF!</f>
        <v>#REF!</v>
      </c>
      <c r="B75" s="939"/>
      <c r="C75" s="939"/>
      <c r="D75" s="939"/>
      <c r="E75" s="939"/>
      <c r="F75" s="939"/>
      <c r="G75" s="939"/>
      <c r="H75" s="939"/>
      <c r="I75" s="940"/>
      <c r="J75" s="1761" t="e">
        <f>#REF!</f>
        <v>#REF!</v>
      </c>
      <c r="K75" s="1762"/>
      <c r="L75" s="1762"/>
      <c r="M75" s="1762"/>
      <c r="N75" s="1762"/>
      <c r="O75" s="1762"/>
      <c r="P75" s="1762"/>
      <c r="Q75" s="1762"/>
      <c r="R75" s="1763"/>
      <c r="S75" s="1815" t="e">
        <f>#REF!</f>
        <v>#REF!</v>
      </c>
      <c r="T75" s="1816"/>
      <c r="U75" s="1816"/>
      <c r="V75" s="1816"/>
      <c r="W75" s="1816"/>
      <c r="X75" s="1816"/>
      <c r="Y75" s="1816"/>
      <c r="Z75" s="1816"/>
      <c r="AA75" s="1816"/>
      <c r="AB75" s="1816"/>
      <c r="AC75" s="1816"/>
      <c r="AD75" s="1816"/>
      <c r="AE75" s="1816"/>
      <c r="AF75" s="1816"/>
      <c r="AG75" s="1817"/>
    </row>
    <row r="76" spans="1:46" ht="25.5" customHeight="1">
      <c r="A76" s="269"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70" t="e">
        <f>#REF!</f>
        <v>#REF!</v>
      </c>
      <c r="AI76" s="312"/>
      <c r="AJ76" s="312"/>
      <c r="AK76" s="312"/>
    </row>
    <row r="77" spans="1:46" ht="25.5" customHeight="1" thickBot="1">
      <c r="A77" s="269"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415" t="e">
        <f>#REF!</f>
        <v>#REF!</v>
      </c>
      <c r="AI77" s="312"/>
      <c r="AJ77" s="312"/>
      <c r="AK77" s="312"/>
    </row>
    <row r="78" spans="1:46" ht="25.5" customHeight="1">
      <c r="A78" s="931" t="e">
        <f>#REF!</f>
        <v>#REF!</v>
      </c>
      <c r="B78" s="932"/>
      <c r="C78" s="932"/>
      <c r="D78" s="932"/>
      <c r="E78" s="932"/>
      <c r="F78" s="1057" t="e">
        <f>#REF!</f>
        <v>#REF!</v>
      </c>
      <c r="G78" s="851"/>
      <c r="H78" s="851"/>
      <c r="I78" s="851"/>
      <c r="J78" s="852"/>
      <c r="K78" s="932" t="e">
        <f>#REF!</f>
        <v>#REF!</v>
      </c>
      <c r="L78" s="932"/>
      <c r="M78" s="932"/>
      <c r="N78" s="932"/>
      <c r="O78" s="932"/>
      <c r="P78" s="932"/>
      <c r="Q78" s="932"/>
      <c r="R78" s="932" t="e">
        <f>#REF!</f>
        <v>#REF!</v>
      </c>
      <c r="S78" s="932"/>
      <c r="T78" s="932"/>
      <c r="U78" s="932"/>
      <c r="V78" s="932"/>
      <c r="W78" s="932"/>
      <c r="X78" s="932"/>
      <c r="Y78" s="932" t="e">
        <f>#REF!</f>
        <v>#REF!</v>
      </c>
      <c r="Z78" s="932"/>
      <c r="AA78" s="932"/>
      <c r="AB78" s="932"/>
      <c r="AC78" s="932"/>
      <c r="AD78" s="932"/>
      <c r="AE78" s="932"/>
      <c r="AF78" s="932"/>
      <c r="AG78" s="1029"/>
    </row>
    <row r="79" spans="1:46" ht="25.5" customHeight="1">
      <c r="A79" s="1800" t="e">
        <f>#REF!</f>
        <v>#REF!</v>
      </c>
      <c r="B79" s="1801"/>
      <c r="C79" s="1801"/>
      <c r="D79" s="1801"/>
      <c r="E79" s="1801"/>
      <c r="F79" s="1770" t="e">
        <f>#REF!</f>
        <v>#REF!</v>
      </c>
      <c r="G79" s="1768"/>
      <c r="H79" s="1768"/>
      <c r="I79" s="1768"/>
      <c r="J79" s="1769"/>
      <c r="K79" s="1802" t="e">
        <f>#REF!</f>
        <v>#REF!</v>
      </c>
      <c r="L79" s="1802"/>
      <c r="M79" s="1802"/>
      <c r="N79" s="1802"/>
      <c r="O79" s="1802"/>
      <c r="P79" s="1802"/>
      <c r="Q79" s="1802"/>
      <c r="R79" s="1802" t="e">
        <f>#REF!</f>
        <v>#REF!</v>
      </c>
      <c r="S79" s="1802"/>
      <c r="T79" s="1802"/>
      <c r="U79" s="1802"/>
      <c r="V79" s="1802"/>
      <c r="W79" s="1802"/>
      <c r="X79" s="1802"/>
      <c r="Y79" s="1752" t="e">
        <f>#REF!</f>
        <v>#REF!</v>
      </c>
      <c r="Z79" s="1753"/>
      <c r="AA79" s="1753"/>
      <c r="AB79" s="1753"/>
      <c r="AC79" s="1753"/>
      <c r="AD79" s="1753"/>
      <c r="AE79" s="1753"/>
      <c r="AF79" s="1753"/>
      <c r="AG79" s="1754"/>
    </row>
    <row r="80" spans="1:46" ht="25.5" customHeight="1">
      <c r="A80" s="1800" t="e">
        <f>#REF!</f>
        <v>#REF!</v>
      </c>
      <c r="B80" s="1801"/>
      <c r="C80" s="1801"/>
      <c r="D80" s="1801"/>
      <c r="E80" s="1801"/>
      <c r="F80" s="1770" t="e">
        <f>#REF!</f>
        <v>#REF!</v>
      </c>
      <c r="G80" s="1768"/>
      <c r="H80" s="1768"/>
      <c r="I80" s="1768"/>
      <c r="J80" s="1769"/>
      <c r="K80" s="1802" t="e">
        <f>#REF!</f>
        <v>#REF!</v>
      </c>
      <c r="L80" s="1802"/>
      <c r="M80" s="1802"/>
      <c r="N80" s="1802"/>
      <c r="O80" s="1802"/>
      <c r="P80" s="1802"/>
      <c r="Q80" s="1802"/>
      <c r="R80" s="1802" t="e">
        <f>#REF!</f>
        <v>#REF!</v>
      </c>
      <c r="S80" s="1802"/>
      <c r="T80" s="1802"/>
      <c r="U80" s="1802"/>
      <c r="V80" s="1802"/>
      <c r="W80" s="1802"/>
      <c r="X80" s="1802"/>
      <c r="Y80" s="1803" t="e">
        <f>#REF!</f>
        <v>#REF!</v>
      </c>
      <c r="Z80" s="1803"/>
      <c r="AA80" s="1803"/>
      <c r="AB80" s="1803"/>
      <c r="AC80" s="1803"/>
      <c r="AD80" s="1803"/>
      <c r="AE80" s="1803"/>
      <c r="AF80" s="1803"/>
      <c r="AG80" s="1804"/>
    </row>
    <row r="81" spans="1:35" ht="25.5" customHeight="1">
      <c r="A81" s="1800" t="e">
        <f>#REF!</f>
        <v>#REF!</v>
      </c>
      <c r="B81" s="1801"/>
      <c r="C81" s="1801"/>
      <c r="D81" s="1801"/>
      <c r="E81" s="1801"/>
      <c r="F81" s="1770" t="e">
        <f>#REF!</f>
        <v>#REF!</v>
      </c>
      <c r="G81" s="1768"/>
      <c r="H81" s="1768"/>
      <c r="I81" s="1768"/>
      <c r="J81" s="1769"/>
      <c r="K81" s="1802" t="e">
        <f>#REF!</f>
        <v>#REF!</v>
      </c>
      <c r="L81" s="1802"/>
      <c r="M81" s="1802"/>
      <c r="N81" s="1802"/>
      <c r="O81" s="1802"/>
      <c r="P81" s="1802"/>
      <c r="Q81" s="1802"/>
      <c r="R81" s="1802" t="e">
        <f>#REF!</f>
        <v>#REF!</v>
      </c>
      <c r="S81" s="1802"/>
      <c r="T81" s="1802"/>
      <c r="U81" s="1802"/>
      <c r="V81" s="1802"/>
      <c r="W81" s="1802"/>
      <c r="X81" s="1802"/>
      <c r="Y81" s="1803" t="e">
        <f>#REF!</f>
        <v>#REF!</v>
      </c>
      <c r="Z81" s="1803"/>
      <c r="AA81" s="1803"/>
      <c r="AB81" s="1803"/>
      <c r="AC81" s="1803"/>
      <c r="AD81" s="1803"/>
      <c r="AE81" s="1803"/>
      <c r="AF81" s="1803"/>
      <c r="AG81" s="1804"/>
    </row>
    <row r="82" spans="1:35" ht="25.5" customHeight="1">
      <c r="A82" s="1800" t="e">
        <f>#REF!</f>
        <v>#REF!</v>
      </c>
      <c r="B82" s="1801"/>
      <c r="C82" s="1801"/>
      <c r="D82" s="1801"/>
      <c r="E82" s="1801"/>
      <c r="F82" s="1770" t="e">
        <f>#REF!</f>
        <v>#REF!</v>
      </c>
      <c r="G82" s="1768"/>
      <c r="H82" s="1768"/>
      <c r="I82" s="1768"/>
      <c r="J82" s="1769"/>
      <c r="K82" s="1802" t="e">
        <f>#REF!</f>
        <v>#REF!</v>
      </c>
      <c r="L82" s="1802"/>
      <c r="M82" s="1802"/>
      <c r="N82" s="1802"/>
      <c r="O82" s="1802"/>
      <c r="P82" s="1802"/>
      <c r="Q82" s="1802"/>
      <c r="R82" s="1802" t="e">
        <f>#REF!</f>
        <v>#REF!</v>
      </c>
      <c r="S82" s="1802"/>
      <c r="T82" s="1802"/>
      <c r="U82" s="1802"/>
      <c r="V82" s="1802"/>
      <c r="W82" s="1802"/>
      <c r="X82" s="1802"/>
      <c r="Y82" s="1803" t="e">
        <f>#REF!</f>
        <v>#REF!</v>
      </c>
      <c r="Z82" s="1803"/>
      <c r="AA82" s="1803"/>
      <c r="AB82" s="1803"/>
      <c r="AC82" s="1803"/>
      <c r="AD82" s="1803"/>
      <c r="AE82" s="1803"/>
      <c r="AF82" s="1803"/>
      <c r="AG82" s="1804"/>
      <c r="AI82" s="1" t="e">
        <f>SUM(L78:S82)</f>
        <v>#REF!</v>
      </c>
    </row>
    <row r="83" spans="1:35" ht="25.5" customHeight="1" thickBot="1">
      <c r="A83" s="938" t="e">
        <f>#REF!</f>
        <v>#REF!</v>
      </c>
      <c r="B83" s="939"/>
      <c r="C83" s="939"/>
      <c r="D83" s="939"/>
      <c r="E83" s="939"/>
      <c r="F83" s="939"/>
      <c r="G83" s="939"/>
      <c r="H83" s="939"/>
      <c r="I83" s="939"/>
      <c r="J83" s="940"/>
      <c r="K83" s="1805" t="e">
        <f>#REF!</f>
        <v>#REF!</v>
      </c>
      <c r="L83" s="1805"/>
      <c r="M83" s="1805"/>
      <c r="N83" s="1805"/>
      <c r="O83" s="1805"/>
      <c r="P83" s="1805"/>
      <c r="Q83" s="1805"/>
      <c r="R83" s="1805" t="e">
        <f>#REF!</f>
        <v>#REF!</v>
      </c>
      <c r="S83" s="1805"/>
      <c r="T83" s="1805"/>
      <c r="U83" s="1805"/>
      <c r="V83" s="1805"/>
      <c r="W83" s="1805"/>
      <c r="X83" s="1805"/>
      <c r="Y83" s="998"/>
      <c r="Z83" s="998"/>
      <c r="AA83" s="998"/>
      <c r="AB83" s="998"/>
      <c r="AC83" s="998"/>
      <c r="AD83" s="998"/>
      <c r="AE83" s="998"/>
      <c r="AF83" s="998"/>
      <c r="AG83" s="999"/>
    </row>
    <row r="84" spans="1:35" ht="25.5" customHeight="1">
      <c r="A84" s="1337" t="e">
        <f>#REF!</f>
        <v>#REF!</v>
      </c>
      <c r="B84" s="1338"/>
      <c r="C84" s="1338"/>
      <c r="D84" s="1338"/>
      <c r="E84" s="1338"/>
      <c r="F84" s="1338"/>
      <c r="G84" s="1338"/>
      <c r="H84" s="1338"/>
      <c r="I84" s="1338"/>
      <c r="J84" s="1338"/>
      <c r="K84" s="1338"/>
      <c r="L84" s="1338"/>
      <c r="M84" s="1338"/>
      <c r="N84" s="1338"/>
      <c r="O84" s="1338"/>
      <c r="P84" s="1338"/>
      <c r="Q84" s="1338"/>
      <c r="R84" s="1338"/>
      <c r="S84" s="1338"/>
      <c r="T84" s="1338"/>
      <c r="U84" s="1338"/>
      <c r="V84" s="1338"/>
      <c r="W84" s="275" t="e">
        <f>#REF!</f>
        <v>#REF!</v>
      </c>
      <c r="X84" s="275" t="e">
        <f>#REF!</f>
        <v>#REF!</v>
      </c>
      <c r="Y84" s="275" t="e">
        <f>#REF!</f>
        <v>#REF!</v>
      </c>
      <c r="Z84" s="275" t="e">
        <f>#REF!</f>
        <v>#REF!</v>
      </c>
      <c r="AA84" s="275" t="e">
        <f>#REF!</f>
        <v>#REF!</v>
      </c>
      <c r="AB84" s="275" t="e">
        <f>#REF!</f>
        <v>#REF!</v>
      </c>
      <c r="AC84" s="275" t="e">
        <f>#REF!</f>
        <v>#REF!</v>
      </c>
      <c r="AD84" s="275" t="e">
        <f>#REF!</f>
        <v>#REF!</v>
      </c>
      <c r="AE84" s="275" t="e">
        <f>#REF!</f>
        <v>#REF!</v>
      </c>
      <c r="AF84" s="275" t="e">
        <f>#REF!</f>
        <v>#REF!</v>
      </c>
      <c r="AG84" s="314" t="e">
        <f>#REF!</f>
        <v>#REF!</v>
      </c>
    </row>
    <row r="85" spans="1:35" ht="25.5" customHeight="1">
      <c r="A85" s="1692" t="e">
        <f>#REF!</f>
        <v>#REF!</v>
      </c>
      <c r="B85" s="1693"/>
      <c r="C85" s="1693"/>
      <c r="D85" s="1693"/>
      <c r="E85" s="1693"/>
      <c r="F85" s="1693"/>
      <c r="G85" s="1693"/>
      <c r="H85" s="1693"/>
      <c r="I85" s="1693"/>
      <c r="J85" s="1693"/>
      <c r="K85" s="1693"/>
      <c r="L85" s="1693"/>
      <c r="M85" s="1693"/>
      <c r="N85" s="1693"/>
      <c r="O85" s="1693"/>
      <c r="P85" s="1693"/>
      <c r="Q85" s="1693"/>
      <c r="R85" s="1693"/>
      <c r="S85" s="1693"/>
      <c r="T85" s="1693"/>
      <c r="U85" s="1693"/>
      <c r="V85" s="1693"/>
      <c r="W85" s="1693"/>
      <c r="X85" s="1693"/>
      <c r="Y85" s="1693"/>
      <c r="Z85" s="1693"/>
      <c r="AA85" s="1693"/>
      <c r="AB85" s="1693"/>
      <c r="AC85" s="1693"/>
      <c r="AD85" s="1693"/>
      <c r="AE85" s="1693"/>
      <c r="AF85" s="1693"/>
      <c r="AG85" s="1694"/>
    </row>
    <row r="86" spans="1:35" ht="25.5" customHeight="1">
      <c r="A86" s="1692"/>
      <c r="B86" s="1693"/>
      <c r="C86" s="1693"/>
      <c r="D86" s="1693"/>
      <c r="E86" s="1693"/>
      <c r="F86" s="1693"/>
      <c r="G86" s="1693"/>
      <c r="H86" s="1693"/>
      <c r="I86" s="1693"/>
      <c r="J86" s="1693"/>
      <c r="K86" s="1693"/>
      <c r="L86" s="1693"/>
      <c r="M86" s="1693"/>
      <c r="N86" s="1693"/>
      <c r="O86" s="1693"/>
      <c r="P86" s="1693"/>
      <c r="Q86" s="1693"/>
      <c r="R86" s="1693"/>
      <c r="S86" s="1693"/>
      <c r="T86" s="1693"/>
      <c r="U86" s="1693"/>
      <c r="V86" s="1693"/>
      <c r="W86" s="1693"/>
      <c r="X86" s="1693"/>
      <c r="Y86" s="1693"/>
      <c r="Z86" s="1693"/>
      <c r="AA86" s="1693"/>
      <c r="AB86" s="1693"/>
      <c r="AC86" s="1693"/>
      <c r="AD86" s="1693"/>
      <c r="AE86" s="1693"/>
      <c r="AF86" s="1693"/>
      <c r="AG86" s="1694"/>
    </row>
    <row r="87" spans="1:35" ht="25.5" customHeight="1" thickBot="1">
      <c r="A87" s="1695"/>
      <c r="B87" s="1696"/>
      <c r="C87" s="1696"/>
      <c r="D87" s="1696"/>
      <c r="E87" s="1696"/>
      <c r="F87" s="1696"/>
      <c r="G87" s="1696"/>
      <c r="H87" s="1696"/>
      <c r="I87" s="1696"/>
      <c r="J87" s="1696"/>
      <c r="K87" s="1696"/>
      <c r="L87" s="1696"/>
      <c r="M87" s="1696"/>
      <c r="N87" s="1696"/>
      <c r="O87" s="1696"/>
      <c r="P87" s="1696"/>
      <c r="Q87" s="1696"/>
      <c r="R87" s="1696"/>
      <c r="S87" s="1696"/>
      <c r="T87" s="1696"/>
      <c r="U87" s="1696"/>
      <c r="V87" s="1696"/>
      <c r="W87" s="1696"/>
      <c r="X87" s="1696"/>
      <c r="Y87" s="1696"/>
      <c r="Z87" s="1696"/>
      <c r="AA87" s="1696"/>
      <c r="AB87" s="1696"/>
      <c r="AC87" s="1696"/>
      <c r="AD87" s="1696"/>
      <c r="AE87" s="1696"/>
      <c r="AF87" s="1696"/>
      <c r="AG87" s="1697"/>
    </row>
    <row r="88" spans="1:35" ht="25.5" customHeight="1">
      <c r="A88" s="1337" t="e">
        <f>#REF!</f>
        <v>#REF!</v>
      </c>
      <c r="B88" s="1338"/>
      <c r="C88" s="1338"/>
      <c r="D88" s="1338"/>
      <c r="E88" s="1338"/>
      <c r="F88" s="1338"/>
      <c r="G88" s="1338"/>
      <c r="H88" s="1338"/>
      <c r="I88" s="1338"/>
      <c r="J88" s="1338"/>
      <c r="K88" s="1338"/>
      <c r="L88" s="1338"/>
      <c r="M88" s="1338"/>
      <c r="N88" s="1338"/>
      <c r="O88" s="1338"/>
      <c r="P88" s="1338"/>
      <c r="Q88" s="1338"/>
      <c r="R88" s="1338"/>
      <c r="S88" s="1338"/>
      <c r="T88" s="1338"/>
      <c r="U88" s="1338"/>
      <c r="V88" s="1338"/>
      <c r="W88" s="1338"/>
      <c r="X88" s="1338"/>
      <c r="Y88" s="1338"/>
      <c r="Z88" s="1338"/>
      <c r="AA88" s="1338"/>
      <c r="AB88" s="1338"/>
      <c r="AC88" s="1338"/>
      <c r="AD88" s="1338"/>
      <c r="AE88" s="1338"/>
      <c r="AF88" s="1338"/>
      <c r="AG88" s="314" t="e">
        <f>#REF!</f>
        <v>#REF!</v>
      </c>
    </row>
    <row r="89" spans="1:35" ht="25.5" customHeight="1">
      <c r="A89" s="323" t="e">
        <f>#REF!</f>
        <v>#REF!</v>
      </c>
      <c r="B89" s="1342" t="e">
        <f>#REF!</f>
        <v>#REF!</v>
      </c>
      <c r="C89" s="1342"/>
      <c r="D89" s="1342"/>
      <c r="E89" s="1342"/>
      <c r="F89" s="1342"/>
      <c r="G89" s="1342"/>
      <c r="H89" s="1342"/>
      <c r="I89" s="1342"/>
      <c r="J89" s="1342"/>
      <c r="K89" s="1342"/>
      <c r="L89" s="1342"/>
      <c r="M89" s="1342"/>
      <c r="N89" s="1342"/>
      <c r="O89" s="1342"/>
      <c r="P89" s="1342"/>
      <c r="Q89" s="1342"/>
      <c r="R89" s="1342"/>
      <c r="S89" s="1342"/>
      <c r="T89" s="1342"/>
      <c r="U89" s="1342"/>
      <c r="V89" s="1342"/>
      <c r="W89" s="1342"/>
      <c r="X89" s="1342"/>
      <c r="Y89" s="1342"/>
      <c r="Z89" s="1342"/>
      <c r="AA89" s="1342"/>
      <c r="AB89" s="1342"/>
      <c r="AC89" s="1342"/>
      <c r="AD89" s="1342"/>
      <c r="AE89" s="1342"/>
      <c r="AF89" s="1342"/>
      <c r="AG89" s="270" t="e">
        <f>#REF!</f>
        <v>#REF!</v>
      </c>
    </row>
    <row r="90" spans="1:35" ht="25.5" customHeight="1">
      <c r="A90" s="1692" t="e">
        <f>#REF!</f>
        <v>#REF!</v>
      </c>
      <c r="B90" s="1693"/>
      <c r="C90" s="1693"/>
      <c r="D90" s="1693"/>
      <c r="E90" s="1693"/>
      <c r="F90" s="1693"/>
      <c r="G90" s="1693"/>
      <c r="H90" s="1693"/>
      <c r="I90" s="1693"/>
      <c r="J90" s="1693"/>
      <c r="K90" s="1693"/>
      <c r="L90" s="1693"/>
      <c r="M90" s="1693"/>
      <c r="N90" s="1693"/>
      <c r="O90" s="1693"/>
      <c r="P90" s="1693"/>
      <c r="Q90" s="1693"/>
      <c r="R90" s="1693"/>
      <c r="S90" s="1693"/>
      <c r="T90" s="1693"/>
      <c r="U90" s="1693"/>
      <c r="V90" s="1693"/>
      <c r="W90" s="1693"/>
      <c r="X90" s="1693"/>
      <c r="Y90" s="1693"/>
      <c r="Z90" s="1693"/>
      <c r="AA90" s="1693"/>
      <c r="AB90" s="1693"/>
      <c r="AC90" s="1693"/>
      <c r="AD90" s="1693"/>
      <c r="AE90" s="1693"/>
      <c r="AF90" s="1693"/>
      <c r="AG90" s="1694"/>
    </row>
    <row r="91" spans="1:35" ht="25.5" customHeight="1" thickBot="1">
      <c r="A91" s="1695"/>
      <c r="B91" s="1696"/>
      <c r="C91" s="1696"/>
      <c r="D91" s="1696"/>
      <c r="E91" s="1696"/>
      <c r="F91" s="1696"/>
      <c r="G91" s="1696"/>
      <c r="H91" s="1696"/>
      <c r="I91" s="1696"/>
      <c r="J91" s="1696"/>
      <c r="K91" s="1696"/>
      <c r="L91" s="1696"/>
      <c r="M91" s="1696"/>
      <c r="N91" s="1696"/>
      <c r="O91" s="1696"/>
      <c r="P91" s="1696"/>
      <c r="Q91" s="1696"/>
      <c r="R91" s="1696"/>
      <c r="S91" s="1696"/>
      <c r="T91" s="1696"/>
      <c r="U91" s="1696"/>
      <c r="V91" s="1696"/>
      <c r="W91" s="1696"/>
      <c r="X91" s="1696"/>
      <c r="Y91" s="1696"/>
      <c r="Z91" s="1696"/>
      <c r="AA91" s="1696"/>
      <c r="AB91" s="1696"/>
      <c r="AC91" s="1696"/>
      <c r="AD91" s="1696"/>
      <c r="AE91" s="1696"/>
      <c r="AF91" s="1696"/>
      <c r="AG91" s="1697"/>
    </row>
    <row r="92" spans="1:35" ht="25.5" customHeight="1">
      <c r="A92" s="1337" t="e">
        <f>#REF!</f>
        <v>#REF!</v>
      </c>
      <c r="B92" s="1338"/>
      <c r="C92" s="1338"/>
      <c r="D92" s="1338"/>
      <c r="E92" s="1338"/>
      <c r="F92" s="1338"/>
      <c r="G92" s="1338"/>
      <c r="H92" s="1338"/>
      <c r="I92" s="1338"/>
      <c r="J92" s="1338"/>
      <c r="K92" s="1338"/>
      <c r="L92" s="1338"/>
      <c r="M92" s="1338"/>
      <c r="N92" s="1338"/>
      <c r="O92" s="1338"/>
      <c r="P92" s="1338"/>
      <c r="Q92" s="1338"/>
      <c r="R92" s="1338"/>
      <c r="S92" s="1338"/>
      <c r="T92" s="1338"/>
      <c r="U92" s="1338"/>
      <c r="V92" s="1338"/>
      <c r="W92" s="1338"/>
      <c r="X92" s="1338"/>
      <c r="Y92" s="1338"/>
      <c r="Z92" s="1338"/>
      <c r="AA92" s="275" t="e">
        <f>#REF!</f>
        <v>#REF!</v>
      </c>
      <c r="AB92" s="275" t="e">
        <f>#REF!</f>
        <v>#REF!</v>
      </c>
      <c r="AC92" s="275" t="e">
        <f>#REF!</f>
        <v>#REF!</v>
      </c>
      <c r="AD92" s="275" t="e">
        <f>#REF!</f>
        <v>#REF!</v>
      </c>
      <c r="AE92" s="275" t="e">
        <f>#REF!</f>
        <v>#REF!</v>
      </c>
      <c r="AF92" s="275" t="e">
        <f>#REF!</f>
        <v>#REF!</v>
      </c>
      <c r="AG92" s="314" t="e">
        <f>#REF!</f>
        <v>#REF!</v>
      </c>
    </row>
    <row r="93" spans="1:35" ht="25.5" customHeight="1">
      <c r="A93" s="1692" t="e">
        <f>#REF!</f>
        <v>#REF!</v>
      </c>
      <c r="B93" s="1693"/>
      <c r="C93" s="1693"/>
      <c r="D93" s="1693"/>
      <c r="E93" s="1693"/>
      <c r="F93" s="1693"/>
      <c r="G93" s="1693"/>
      <c r="H93" s="1693"/>
      <c r="I93" s="1693"/>
      <c r="J93" s="1693"/>
      <c r="K93" s="1693"/>
      <c r="L93" s="1693"/>
      <c r="M93" s="1693"/>
      <c r="N93" s="1693"/>
      <c r="O93" s="1693"/>
      <c r="P93" s="1693"/>
      <c r="Q93" s="1693"/>
      <c r="R93" s="1693"/>
      <c r="S93" s="1693"/>
      <c r="T93" s="1693"/>
      <c r="U93" s="1693"/>
      <c r="V93" s="1693"/>
      <c r="W93" s="1693"/>
      <c r="X93" s="1693"/>
      <c r="Y93" s="1693"/>
      <c r="Z93" s="1693"/>
      <c r="AA93" s="1693"/>
      <c r="AB93" s="1693"/>
      <c r="AC93" s="1693"/>
      <c r="AD93" s="1693"/>
      <c r="AE93" s="1693"/>
      <c r="AF93" s="1693"/>
      <c r="AG93" s="1694"/>
    </row>
    <row r="94" spans="1:35" ht="25.5" customHeight="1" thickBot="1">
      <c r="A94" s="1695"/>
      <c r="B94" s="1696"/>
      <c r="C94" s="1696"/>
      <c r="D94" s="1696"/>
      <c r="E94" s="1696"/>
      <c r="F94" s="1696"/>
      <c r="G94" s="1696"/>
      <c r="H94" s="1696"/>
      <c r="I94" s="1696"/>
      <c r="J94" s="1696"/>
      <c r="K94" s="1696"/>
      <c r="L94" s="1696"/>
      <c r="M94" s="1696"/>
      <c r="N94" s="1696"/>
      <c r="O94" s="1696"/>
      <c r="P94" s="1696"/>
      <c r="Q94" s="1696"/>
      <c r="R94" s="1696"/>
      <c r="S94" s="1696"/>
      <c r="T94" s="1696"/>
      <c r="U94" s="1696"/>
      <c r="V94" s="1696"/>
      <c r="W94" s="1696"/>
      <c r="X94" s="1696"/>
      <c r="Y94" s="1696"/>
      <c r="Z94" s="1696"/>
      <c r="AA94" s="1696"/>
      <c r="AB94" s="1696"/>
      <c r="AC94" s="1696"/>
      <c r="AD94" s="1696"/>
      <c r="AE94" s="1696"/>
      <c r="AF94" s="1696"/>
      <c r="AG94" s="1697"/>
    </row>
    <row r="95" spans="1:35" ht="25.5" customHeight="1">
      <c r="A95" s="1337" t="e">
        <f>#REF!</f>
        <v>#REF!</v>
      </c>
      <c r="B95" s="1338"/>
      <c r="C95" s="1338"/>
      <c r="D95" s="1338"/>
      <c r="E95" s="1338"/>
      <c r="F95" s="1338"/>
      <c r="G95" s="1338"/>
      <c r="H95" s="1338"/>
      <c r="I95" s="1338"/>
      <c r="J95" s="1338"/>
      <c r="K95" s="1338"/>
      <c r="L95" s="1338"/>
      <c r="M95" s="1338"/>
      <c r="N95" s="1338"/>
      <c r="O95" s="1338"/>
      <c r="P95" s="1338"/>
      <c r="Q95" s="1338"/>
      <c r="R95" s="1338"/>
      <c r="S95" s="1338"/>
      <c r="T95" s="1338"/>
      <c r="U95" s="1338"/>
      <c r="V95" s="1338"/>
      <c r="W95" s="1338"/>
      <c r="X95" s="1338"/>
      <c r="Y95" s="1338"/>
      <c r="Z95" s="1338"/>
      <c r="AA95" s="322" t="e">
        <f>#REF!</f>
        <v>#REF!</v>
      </c>
      <c r="AB95" s="322" t="e">
        <f>#REF!</f>
        <v>#REF!</v>
      </c>
      <c r="AC95" s="322" t="e">
        <f>#REF!</f>
        <v>#REF!</v>
      </c>
      <c r="AD95" s="322" t="e">
        <f>#REF!</f>
        <v>#REF!</v>
      </c>
      <c r="AE95" s="322" t="e">
        <f>#REF!</f>
        <v>#REF!</v>
      </c>
      <c r="AF95" s="322" t="e">
        <f>#REF!</f>
        <v>#REF!</v>
      </c>
      <c r="AG95" s="321" t="e">
        <f>#REF!</f>
        <v>#REF!</v>
      </c>
    </row>
    <row r="96" spans="1:35" ht="25.5" customHeight="1">
      <c r="A96" s="320" t="e">
        <f>#REF!</f>
        <v>#REF!</v>
      </c>
      <c r="B96" s="1342" t="e">
        <f>#REF!</f>
        <v>#REF!</v>
      </c>
      <c r="C96" s="1342"/>
      <c r="D96" s="1342"/>
      <c r="E96" s="1342"/>
      <c r="F96" s="1342"/>
      <c r="G96" s="1342"/>
      <c r="H96" s="1342"/>
      <c r="I96" s="1342"/>
      <c r="J96" s="1342"/>
      <c r="K96" s="1342"/>
      <c r="L96" s="1342"/>
      <c r="M96" s="1342"/>
      <c r="N96" s="1342"/>
      <c r="O96" s="1342"/>
      <c r="P96" s="1342"/>
      <c r="Q96" s="1342"/>
      <c r="R96" s="1342"/>
      <c r="S96" s="1342"/>
      <c r="T96" s="1342"/>
      <c r="U96" s="1342"/>
      <c r="V96" s="1342"/>
      <c r="W96" s="1342"/>
      <c r="X96" s="1342"/>
      <c r="Y96" s="1342"/>
      <c r="Z96" s="1342"/>
      <c r="AA96" s="1342"/>
      <c r="AB96" s="1342"/>
      <c r="AC96" s="1342"/>
      <c r="AD96" s="1342"/>
      <c r="AE96" s="1342"/>
      <c r="AF96" s="1342"/>
      <c r="AG96" s="319" t="e">
        <f>#REF!</f>
        <v>#REF!</v>
      </c>
    </row>
    <row r="97" spans="1:69" ht="25.5" customHeight="1">
      <c r="A97" s="1692" t="e">
        <f>#REF!</f>
        <v>#REF!</v>
      </c>
      <c r="B97" s="1693"/>
      <c r="C97" s="1693"/>
      <c r="D97" s="1693"/>
      <c r="E97" s="1693"/>
      <c r="F97" s="1693"/>
      <c r="G97" s="1693"/>
      <c r="H97" s="1693"/>
      <c r="I97" s="1693"/>
      <c r="J97" s="1693"/>
      <c r="K97" s="1693"/>
      <c r="L97" s="1693"/>
      <c r="M97" s="1693"/>
      <c r="N97" s="1693"/>
      <c r="O97" s="1693"/>
      <c r="P97" s="1693"/>
      <c r="Q97" s="1693"/>
      <c r="R97" s="1693"/>
      <c r="S97" s="1693"/>
      <c r="T97" s="1693"/>
      <c r="U97" s="1693"/>
      <c r="V97" s="1693"/>
      <c r="W97" s="1693"/>
      <c r="X97" s="1693"/>
      <c r="Y97" s="1693"/>
      <c r="Z97" s="1693"/>
      <c r="AA97" s="1693"/>
      <c r="AB97" s="1693"/>
      <c r="AC97" s="1693"/>
      <c r="AD97" s="1693"/>
      <c r="AE97" s="1693"/>
      <c r="AF97" s="1693"/>
      <c r="AG97" s="1694"/>
    </row>
    <row r="98" spans="1:69" ht="25.5" customHeight="1">
      <c r="A98" s="1692"/>
      <c r="B98" s="1693"/>
      <c r="C98" s="1693"/>
      <c r="D98" s="1693"/>
      <c r="E98" s="1693"/>
      <c r="F98" s="1693"/>
      <c r="G98" s="1693"/>
      <c r="H98" s="1693"/>
      <c r="I98" s="1693"/>
      <c r="J98" s="1693"/>
      <c r="K98" s="1693"/>
      <c r="L98" s="1693"/>
      <c r="M98" s="1693"/>
      <c r="N98" s="1693"/>
      <c r="O98" s="1693"/>
      <c r="P98" s="1693"/>
      <c r="Q98" s="1693"/>
      <c r="R98" s="1693"/>
      <c r="S98" s="1693"/>
      <c r="T98" s="1693"/>
      <c r="U98" s="1693"/>
      <c r="V98" s="1693"/>
      <c r="W98" s="1693"/>
      <c r="X98" s="1693"/>
      <c r="Y98" s="1693"/>
      <c r="Z98" s="1693"/>
      <c r="AA98" s="1693"/>
      <c r="AB98" s="1693"/>
      <c r="AC98" s="1693"/>
      <c r="AD98" s="1693"/>
      <c r="AE98" s="1693"/>
      <c r="AF98" s="1693"/>
      <c r="AG98" s="1694"/>
    </row>
    <row r="99" spans="1:69" ht="25.5" customHeight="1" thickBot="1">
      <c r="A99" s="1695"/>
      <c r="B99" s="1696"/>
      <c r="C99" s="1696"/>
      <c r="D99" s="1696"/>
      <c r="E99" s="1696"/>
      <c r="F99" s="1696"/>
      <c r="G99" s="1696"/>
      <c r="H99" s="1696"/>
      <c r="I99" s="1696"/>
      <c r="J99" s="1696"/>
      <c r="K99" s="1696"/>
      <c r="L99" s="1696"/>
      <c r="M99" s="1696"/>
      <c r="N99" s="1696"/>
      <c r="O99" s="1696"/>
      <c r="P99" s="1696"/>
      <c r="Q99" s="1696"/>
      <c r="R99" s="1696"/>
      <c r="S99" s="1696"/>
      <c r="T99" s="1696"/>
      <c r="U99" s="1696"/>
      <c r="V99" s="1696"/>
      <c r="W99" s="1696"/>
      <c r="X99" s="1696"/>
      <c r="Y99" s="1696"/>
      <c r="Z99" s="1696"/>
      <c r="AA99" s="1696"/>
      <c r="AB99" s="1696"/>
      <c r="AC99" s="1696"/>
      <c r="AD99" s="1696"/>
      <c r="AE99" s="1696"/>
      <c r="AF99" s="1696"/>
      <c r="AG99" s="1697"/>
    </row>
    <row r="100" spans="1:69" ht="25.5" customHeight="1">
      <c r="A100" s="1334" t="e">
        <f>#REF!</f>
        <v>#REF!</v>
      </c>
      <c r="B100" s="1335"/>
      <c r="C100" s="1335"/>
      <c r="D100" s="1335"/>
      <c r="E100" s="1335"/>
      <c r="F100" s="1335"/>
      <c r="G100" s="1335"/>
      <c r="H100" s="1335"/>
      <c r="I100" s="1335"/>
      <c r="J100" s="1335"/>
      <c r="K100" s="1335"/>
      <c r="L100" s="1335"/>
      <c r="M100" s="1335"/>
      <c r="N100" s="1335"/>
      <c r="O100" s="1335"/>
      <c r="P100" s="1335"/>
      <c r="Q100" s="1335"/>
      <c r="R100" s="1335"/>
      <c r="S100" s="1335"/>
      <c r="T100" s="1335"/>
      <c r="U100" s="1335"/>
      <c r="V100" s="1335"/>
      <c r="W100" s="1335"/>
      <c r="X100" s="1335"/>
      <c r="Y100" s="1335"/>
      <c r="Z100" s="1335"/>
      <c r="AA100" s="1335"/>
      <c r="AB100" s="1335"/>
      <c r="AC100" s="1335"/>
      <c r="AD100" s="1335"/>
      <c r="AE100" s="1335"/>
      <c r="AF100" s="1335"/>
      <c r="AG100" s="1336"/>
    </row>
    <row r="101" spans="1:69" ht="25.5" customHeight="1">
      <c r="A101" s="318" t="e">
        <f>#REF!</f>
        <v>#REF!</v>
      </c>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6"/>
    </row>
    <row r="102" spans="1:69" ht="25.5" customHeight="1">
      <c r="A102" s="1830" t="e">
        <f>#REF!</f>
        <v>#REF!</v>
      </c>
      <c r="B102" s="1806"/>
      <c r="C102" s="424" t="e">
        <f>#REF!</f>
        <v>#REF!</v>
      </c>
      <c r="D102" s="427"/>
      <c r="E102" s="424"/>
      <c r="F102" s="1806" t="e">
        <f>#REF!</f>
        <v>#REF!</v>
      </c>
      <c r="G102" s="1806"/>
      <c r="H102" s="424" t="e">
        <f>#REF!</f>
        <v>#REF!</v>
      </c>
      <c r="I102" s="427"/>
      <c r="J102" s="424"/>
      <c r="K102" s="424"/>
      <c r="L102" s="424"/>
      <c r="M102" s="424"/>
      <c r="N102" s="424"/>
      <c r="O102" s="424"/>
      <c r="P102" s="428"/>
      <c r="Q102" s="428"/>
      <c r="R102" s="428"/>
      <c r="S102" s="428"/>
      <c r="T102" s="428"/>
      <c r="U102" s="428"/>
      <c r="V102" s="428"/>
      <c r="W102" s="428"/>
      <c r="X102" s="429"/>
      <c r="Y102" s="424"/>
      <c r="Z102" s="429"/>
      <c r="AA102" s="429"/>
      <c r="AB102" s="430"/>
      <c r="AC102" s="430"/>
      <c r="AD102" s="430"/>
      <c r="AE102" s="430"/>
      <c r="AF102" s="430"/>
      <c r="AG102" s="431"/>
    </row>
    <row r="103" spans="1:69" ht="25.5" customHeight="1" thickBot="1">
      <c r="A103" s="220" t="e">
        <f>#REF!</f>
        <v>#REF!</v>
      </c>
      <c r="B103" s="1465" t="e">
        <f>#REF!</f>
        <v>#REF!</v>
      </c>
      <c r="C103" s="1465"/>
      <c r="D103" s="1465"/>
      <c r="E103" s="1465"/>
      <c r="F103" s="1465"/>
      <c r="G103" s="1465"/>
      <c r="H103" s="315" t="e">
        <f>#REF!</f>
        <v>#REF!</v>
      </c>
      <c r="I103" s="1724" t="e">
        <f>#REF!</f>
        <v>#REF!</v>
      </c>
      <c r="J103" s="1725"/>
      <c r="K103" s="1725"/>
      <c r="L103" s="1725"/>
      <c r="M103" s="1725"/>
      <c r="N103" s="1725"/>
      <c r="O103" s="1725"/>
      <c r="P103" s="1725"/>
      <c r="Q103" s="1725"/>
      <c r="R103" s="1725"/>
      <c r="S103" s="1725"/>
      <c r="T103" s="1725"/>
      <c r="U103" s="1725"/>
      <c r="V103" s="1725"/>
      <c r="W103" s="1725"/>
      <c r="X103" s="1725"/>
      <c r="Y103" s="1725"/>
      <c r="Z103" s="1725"/>
      <c r="AA103" s="1725"/>
      <c r="AB103" s="1725"/>
      <c r="AC103" s="1725"/>
      <c r="AD103" s="1725"/>
      <c r="AE103" s="1725"/>
      <c r="AF103" s="1725"/>
      <c r="AG103" s="1726"/>
      <c r="AI103" s="312" t="s">
        <v>286</v>
      </c>
    </row>
    <row r="104" spans="1:69" ht="25.5" customHeight="1">
      <c r="A104" s="210" t="e">
        <f>#REF!</f>
        <v>#REF!</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314"/>
      <c r="AI104" s="312" t="s">
        <v>285</v>
      </c>
    </row>
    <row r="105" spans="1:69" ht="25.5" customHeight="1">
      <c r="A105" s="269" t="e">
        <f>#REF!</f>
        <v>#REF!</v>
      </c>
      <c r="B105" s="886" t="e">
        <f>#REF!</f>
        <v>#REF!</v>
      </c>
      <c r="C105" s="886"/>
      <c r="D105" s="886"/>
      <c r="E105" s="886"/>
      <c r="F105" s="886"/>
      <c r="G105" s="886"/>
      <c r="H105" s="886"/>
      <c r="I105" s="886"/>
      <c r="J105" s="886"/>
      <c r="K105" s="226" t="e">
        <f>#REF!</f>
        <v>#REF!</v>
      </c>
      <c r="L105" s="1658" t="e">
        <f>#REF!</f>
        <v>#REF!</v>
      </c>
      <c r="M105" s="1659"/>
      <c r="N105" s="1659"/>
      <c r="O105" s="1659"/>
      <c r="P105" s="1659"/>
      <c r="Q105" s="1659"/>
      <c r="R105" s="1659"/>
      <c r="S105" s="1659"/>
      <c r="T105" s="1659"/>
      <c r="U105" s="1659"/>
      <c r="V105" s="1659"/>
      <c r="W105" s="1659"/>
      <c r="X105" s="1659"/>
      <c r="Y105" s="1659"/>
      <c r="Z105" s="1659"/>
      <c r="AA105" s="1659"/>
      <c r="AB105" s="1659"/>
      <c r="AC105" s="1659"/>
      <c r="AD105" s="1659"/>
      <c r="AE105" s="1659"/>
      <c r="AF105" s="1659"/>
      <c r="AG105" s="1660"/>
      <c r="AI105" s="312" t="s">
        <v>284</v>
      </c>
    </row>
    <row r="106" spans="1:69" ht="25.5" customHeight="1">
      <c r="A106" s="212" t="e">
        <f>#REF!</f>
        <v>#REF!</v>
      </c>
      <c r="B106" s="886" t="e">
        <f>#REF!</f>
        <v>#REF!</v>
      </c>
      <c r="C106" s="886"/>
      <c r="D106" s="886"/>
      <c r="E106" s="886"/>
      <c r="F106" s="886"/>
      <c r="G106" s="886"/>
      <c r="H106" s="886"/>
      <c r="I106" s="886"/>
      <c r="J106" s="886"/>
      <c r="K106" s="218" t="e">
        <f>#REF!</f>
        <v>#REF!</v>
      </c>
      <c r="L106" s="1658" t="e">
        <f>#REF!</f>
        <v>#REF!</v>
      </c>
      <c r="M106" s="1659"/>
      <c r="N106" s="1659"/>
      <c r="O106" s="1659"/>
      <c r="P106" s="1659"/>
      <c r="Q106" s="1659"/>
      <c r="R106" s="1659"/>
      <c r="S106" s="1659"/>
      <c r="T106" s="1659"/>
      <c r="U106" s="1659"/>
      <c r="V106" s="1659"/>
      <c r="W106" s="1659"/>
      <c r="X106" s="1659"/>
      <c r="Y106" s="1659"/>
      <c r="Z106" s="1659"/>
      <c r="AA106" s="1659"/>
      <c r="AB106" s="1659"/>
      <c r="AC106" s="1659"/>
      <c r="AD106" s="1659"/>
      <c r="AE106" s="1659"/>
      <c r="AF106" s="1659"/>
      <c r="AG106" s="1660"/>
      <c r="AI106" s="312" t="s">
        <v>283</v>
      </c>
    </row>
    <row r="107" spans="1:69" ht="25.5" customHeight="1">
      <c r="A107" s="212" t="e">
        <f>#REF!</f>
        <v>#REF!</v>
      </c>
      <c r="B107" s="886" t="e">
        <f>#REF!</f>
        <v>#REF!</v>
      </c>
      <c r="C107" s="886"/>
      <c r="D107" s="886"/>
      <c r="E107" s="886"/>
      <c r="F107" s="886"/>
      <c r="G107" s="886"/>
      <c r="H107" s="886"/>
      <c r="I107" s="886"/>
      <c r="J107" s="886"/>
      <c r="K107" s="218" t="e">
        <f>#REF!</f>
        <v>#REF!</v>
      </c>
      <c r="L107" s="1792" t="e">
        <f>#REF!</f>
        <v>#REF!</v>
      </c>
      <c r="M107" s="1780"/>
      <c r="N107" s="408" t="e">
        <f>#REF!</f>
        <v>#REF!</v>
      </c>
      <c r="O107" s="408"/>
      <c r="P107" s="408"/>
      <c r="Q107" s="1780" t="e">
        <f>#REF!</f>
        <v>#REF!</v>
      </c>
      <c r="R107" s="1780"/>
      <c r="S107" s="408" t="e">
        <f>#REF!</f>
        <v>#REF!</v>
      </c>
      <c r="T107" s="432"/>
      <c r="U107" s="432"/>
      <c r="V107" s="433" t="e">
        <f>#REF!</f>
        <v>#REF!</v>
      </c>
      <c r="W107" s="434"/>
      <c r="X107" s="434"/>
      <c r="Y107" s="434"/>
      <c r="Z107" s="434"/>
      <c r="AA107" s="434"/>
      <c r="AB107" s="408"/>
      <c r="AC107" s="408"/>
      <c r="AD107" s="408"/>
      <c r="AE107" s="408"/>
      <c r="AF107" s="408"/>
      <c r="AG107" s="435"/>
      <c r="AI107" s="312" t="s">
        <v>282</v>
      </c>
    </row>
    <row r="108" spans="1:69" ht="25.5" customHeight="1">
      <c r="A108" s="212" t="e">
        <f>#REF!</f>
        <v>#REF!</v>
      </c>
      <c r="B108" s="886" t="e">
        <f>#REF!</f>
        <v>#REF!</v>
      </c>
      <c r="C108" s="886"/>
      <c r="D108" s="886"/>
      <c r="E108" s="886"/>
      <c r="F108" s="886"/>
      <c r="G108" s="886"/>
      <c r="H108" s="886"/>
      <c r="I108" s="886"/>
      <c r="J108" s="886"/>
      <c r="K108" s="218" t="e">
        <f>#REF!</f>
        <v>#REF!</v>
      </c>
      <c r="L108" s="1783" t="e">
        <f>#REF!</f>
        <v>#REF!</v>
      </c>
      <c r="M108" s="1784"/>
      <c r="N108" s="1784"/>
      <c r="O108" s="1784"/>
      <c r="P108" s="1784"/>
      <c r="Q108" s="1784"/>
      <c r="R108" s="1784"/>
      <c r="S108" s="1784"/>
      <c r="T108" s="1784"/>
      <c r="U108" s="1784"/>
      <c r="V108" s="1784"/>
      <c r="W108" s="1784"/>
      <c r="X108" s="1784"/>
      <c r="Y108" s="1784"/>
      <c r="Z108" s="1784"/>
      <c r="AA108" s="1784"/>
      <c r="AB108" s="1784"/>
      <c r="AC108" s="1784"/>
      <c r="AD108" s="1784"/>
      <c r="AE108" s="1784"/>
      <c r="AF108" s="1784"/>
      <c r="AG108" s="1785"/>
      <c r="AI108" s="312" t="s">
        <v>281</v>
      </c>
    </row>
    <row r="109" spans="1:69" ht="25.5" customHeight="1">
      <c r="A109" s="240" t="e">
        <f>#REF!</f>
        <v>#REF!</v>
      </c>
      <c r="B109" s="892" t="e">
        <f>#REF!</f>
        <v>#REF!</v>
      </c>
      <c r="C109" s="892"/>
      <c r="D109" s="892"/>
      <c r="E109" s="892"/>
      <c r="F109" s="892"/>
      <c r="G109" s="892"/>
      <c r="H109" s="892"/>
      <c r="I109" s="892"/>
      <c r="J109" s="892"/>
      <c r="K109" s="241" t="e">
        <f>#REF!</f>
        <v>#REF!</v>
      </c>
      <c r="L109" s="1786" t="e">
        <f>#REF!</f>
        <v>#REF!</v>
      </c>
      <c r="M109" s="1787"/>
      <c r="N109" s="1787"/>
      <c r="O109" s="1787"/>
      <c r="P109" s="1787"/>
      <c r="Q109" s="1787"/>
      <c r="R109" s="1787"/>
      <c r="S109" s="1787"/>
      <c r="T109" s="1787"/>
      <c r="U109" s="1787"/>
      <c r="V109" s="1787"/>
      <c r="W109" s="1787"/>
      <c r="X109" s="1787"/>
      <c r="Y109" s="1787"/>
      <c r="Z109" s="1787"/>
      <c r="AA109" s="1787"/>
      <c r="AB109" s="1787"/>
      <c r="AC109" s="1787"/>
      <c r="AD109" s="1787"/>
      <c r="AE109" s="1787"/>
      <c r="AF109" s="1787"/>
      <c r="AG109" s="1788"/>
    </row>
    <row r="110" spans="1:69" ht="25.5" customHeight="1" thickBot="1">
      <c r="A110" s="242" t="e">
        <f>#REF!</f>
        <v>#REF!</v>
      </c>
      <c r="B110" s="882" t="e">
        <f>#REF!</f>
        <v>#REF!</v>
      </c>
      <c r="C110" s="882"/>
      <c r="D110" s="882"/>
      <c r="E110" s="882"/>
      <c r="F110" s="882"/>
      <c r="G110" s="882"/>
      <c r="H110" s="882"/>
      <c r="I110" s="882"/>
      <c r="J110" s="882"/>
      <c r="K110" s="243" t="e">
        <f>#REF!</f>
        <v>#REF!</v>
      </c>
      <c r="L110" s="1789" t="e">
        <f>#REF!</f>
        <v>#REF!</v>
      </c>
      <c r="M110" s="1790"/>
      <c r="N110" s="1790"/>
      <c r="O110" s="1790"/>
      <c r="P110" s="1790"/>
      <c r="Q110" s="1790"/>
      <c r="R110" s="1790"/>
      <c r="S110" s="1790"/>
      <c r="T110" s="1790"/>
      <c r="U110" s="1790"/>
      <c r="V110" s="1790"/>
      <c r="W110" s="1790"/>
      <c r="X110" s="1790"/>
      <c r="Y110" s="1790"/>
      <c r="Z110" s="1790"/>
      <c r="AA110" s="1790"/>
      <c r="AB110" s="1790"/>
      <c r="AC110" s="1790"/>
      <c r="AD110" s="1790"/>
      <c r="AE110" s="1790"/>
      <c r="AF110" s="1790"/>
      <c r="AG110" s="1791"/>
    </row>
    <row r="111" spans="1:69" s="27" customFormat="1" ht="32.25" customHeight="1">
      <c r="A111" s="416" t="e">
        <f>#REF!</f>
        <v>#REF!</v>
      </c>
      <c r="J111" s="417"/>
      <c r="K111" s="417"/>
      <c r="AG111" s="418"/>
    </row>
    <row r="112" spans="1:69" s="27" customFormat="1" ht="70.5" customHeight="1">
      <c r="A112" s="416" t="e">
        <f>#REF!</f>
        <v>#REF!</v>
      </c>
      <c r="B112" s="1781" t="e">
        <f>#REF!</f>
        <v>#REF!</v>
      </c>
      <c r="C112" s="1781"/>
      <c r="D112" s="1781"/>
      <c r="E112" s="1781"/>
      <c r="F112" s="1781"/>
      <c r="G112" s="1781"/>
      <c r="H112" s="1781"/>
      <c r="I112" s="1781"/>
      <c r="J112" s="1781"/>
      <c r="K112" s="1781"/>
      <c r="L112" s="1781"/>
      <c r="M112" s="1781"/>
      <c r="N112" s="1781"/>
      <c r="O112" s="1781"/>
      <c r="P112" s="1781"/>
      <c r="Q112" s="1781"/>
      <c r="R112" s="1781"/>
      <c r="S112" s="1781"/>
      <c r="T112" s="1781"/>
      <c r="U112" s="1781"/>
      <c r="V112" s="1781"/>
      <c r="W112" s="1781"/>
      <c r="X112" s="1781"/>
      <c r="Y112" s="1781"/>
      <c r="Z112" s="1781"/>
      <c r="AA112" s="1781"/>
      <c r="AB112" s="1781"/>
      <c r="AC112" s="1781"/>
      <c r="AD112" s="1781"/>
      <c r="AE112" s="1781"/>
      <c r="AF112" s="1781"/>
      <c r="AG112" s="418" t="e">
        <f>#REF!</f>
        <v>#REF!</v>
      </c>
      <c r="AV112" s="410"/>
      <c r="AW112" s="1"/>
      <c r="AX112" s="13"/>
      <c r="AY112" s="13"/>
      <c r="AZ112" s="13"/>
      <c r="BA112" s="13"/>
      <c r="BB112" s="410"/>
      <c r="BC112" s="1"/>
      <c r="BD112" s="13"/>
      <c r="BE112" s="13"/>
      <c r="BF112" s="13"/>
      <c r="BG112" s="13"/>
      <c r="BH112" s="13"/>
      <c r="BI112" s="13"/>
      <c r="BJ112" s="13"/>
      <c r="BK112" s="13"/>
      <c r="BL112" s="13"/>
      <c r="BM112" s="410"/>
      <c r="BN112" s="182"/>
      <c r="BO112" s="13"/>
      <c r="BP112" s="13"/>
      <c r="BQ112" s="13"/>
    </row>
    <row r="113" spans="1:69" s="27" customFormat="1" ht="70.5" customHeight="1" thickBot="1">
      <c r="A113" s="419" t="e">
        <f>#REF!</f>
        <v>#REF!</v>
      </c>
      <c r="B113" s="1782"/>
      <c r="C113" s="1782"/>
      <c r="D113" s="1782"/>
      <c r="E113" s="1782"/>
      <c r="F113" s="1782"/>
      <c r="G113" s="1782"/>
      <c r="H113" s="1782"/>
      <c r="I113" s="1782"/>
      <c r="J113" s="1782"/>
      <c r="K113" s="1782"/>
      <c r="L113" s="1782"/>
      <c r="M113" s="1782"/>
      <c r="N113" s="1782"/>
      <c r="O113" s="1782"/>
      <c r="P113" s="1782"/>
      <c r="Q113" s="1782"/>
      <c r="R113" s="1782"/>
      <c r="S113" s="1782"/>
      <c r="T113" s="1782"/>
      <c r="U113" s="1782"/>
      <c r="V113" s="1782"/>
      <c r="W113" s="1782"/>
      <c r="X113" s="1782"/>
      <c r="Y113" s="1782"/>
      <c r="Z113" s="1782"/>
      <c r="AA113" s="1782"/>
      <c r="AB113" s="1782"/>
      <c r="AC113" s="1782"/>
      <c r="AD113" s="1782"/>
      <c r="AE113" s="1782"/>
      <c r="AF113" s="1782"/>
      <c r="AG113" s="420" t="e">
        <f>#REF!</f>
        <v>#REF!</v>
      </c>
      <c r="AV113" s="410"/>
      <c r="AW113" s="1"/>
      <c r="AX113" s="13"/>
      <c r="AY113" s="13"/>
      <c r="AZ113" s="13"/>
      <c r="BA113" s="13"/>
      <c r="BB113" s="410"/>
      <c r="BC113" s="1"/>
      <c r="BD113" s="13"/>
      <c r="BE113" s="13"/>
      <c r="BF113" s="13"/>
      <c r="BG113" s="13"/>
      <c r="BH113" s="13"/>
      <c r="BI113" s="13"/>
      <c r="BJ113" s="13"/>
      <c r="BK113" s="13"/>
      <c r="BL113" s="13"/>
      <c r="BM113" s="13"/>
      <c r="BN113" s="13"/>
      <c r="BO113" s="13"/>
      <c r="BP113" s="13"/>
      <c r="BQ113" s="13"/>
    </row>
    <row r="114" spans="1:69" ht="9" customHeight="1"/>
  </sheetData>
  <mergeCells count="208">
    <mergeCell ref="B110:J110"/>
    <mergeCell ref="L110:AG110"/>
    <mergeCell ref="B112:AF113"/>
    <mergeCell ref="B107:J107"/>
    <mergeCell ref="L107:M107"/>
    <mergeCell ref="Q107:R107"/>
    <mergeCell ref="B108:J108"/>
    <mergeCell ref="L108:AG108"/>
    <mergeCell ref="B109:J109"/>
    <mergeCell ref="L109:AG109"/>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8:E78"/>
    <mergeCell ref="F78:J78"/>
    <mergeCell ref="K78:Q78"/>
    <mergeCell ref="R78:X78"/>
    <mergeCell ref="Y78:AG78"/>
    <mergeCell ref="A79:E79"/>
    <mergeCell ref="F79:J79"/>
    <mergeCell ref="K79:Q79"/>
    <mergeCell ref="R79:X79"/>
    <mergeCell ref="Y79:AG79"/>
    <mergeCell ref="B74:H74"/>
    <mergeCell ref="J74:R74"/>
    <mergeCell ref="S74:AG74"/>
    <mergeCell ref="A75:I75"/>
    <mergeCell ref="J75:R75"/>
    <mergeCell ref="S75:AG75"/>
    <mergeCell ref="B72:H72"/>
    <mergeCell ref="J72:R72"/>
    <mergeCell ref="S72:AG72"/>
    <mergeCell ref="B73:H73"/>
    <mergeCell ref="J73:R73"/>
    <mergeCell ref="S73:AG73"/>
    <mergeCell ref="B70:H70"/>
    <mergeCell ref="J70:R70"/>
    <mergeCell ref="S70:AG70"/>
    <mergeCell ref="B71:H71"/>
    <mergeCell ref="J71:R71"/>
    <mergeCell ref="S71:AG71"/>
    <mergeCell ref="B66:K66"/>
    <mergeCell ref="M66:W66"/>
    <mergeCell ref="X66:AF66"/>
    <mergeCell ref="B67:K67"/>
    <mergeCell ref="A69:I69"/>
    <mergeCell ref="J69:R69"/>
    <mergeCell ref="S69:AG69"/>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53:Y53"/>
    <mergeCell ref="A54:AG57"/>
    <mergeCell ref="A58:V58"/>
    <mergeCell ref="D59:U59"/>
    <mergeCell ref="V59:AA59"/>
    <mergeCell ref="D60:E60"/>
    <mergeCell ref="F60:G60"/>
    <mergeCell ref="H60:I60"/>
    <mergeCell ref="J60:K60"/>
    <mergeCell ref="L60:M60"/>
    <mergeCell ref="A49:R49"/>
    <mergeCell ref="B50:L50"/>
    <mergeCell ref="N50:AG50"/>
    <mergeCell ref="B51:L51"/>
    <mergeCell ref="N51:Z51"/>
    <mergeCell ref="A52:V52"/>
    <mergeCell ref="AB46:AD46"/>
    <mergeCell ref="AE46:AG46"/>
    <mergeCell ref="B47:L47"/>
    <mergeCell ref="N47:U47"/>
    <mergeCell ref="B48:L48"/>
    <mergeCell ref="N48:U48"/>
    <mergeCell ref="B44:L44"/>
    <mergeCell ref="N44:Z44"/>
    <mergeCell ref="B45:L45"/>
    <mergeCell ref="N45:Z45"/>
    <mergeCell ref="B46:L46"/>
    <mergeCell ref="N46:O46"/>
    <mergeCell ref="P46:T46"/>
    <mergeCell ref="U46:V46"/>
    <mergeCell ref="W46:AA46"/>
    <mergeCell ref="B40:M40"/>
    <mergeCell ref="N40:Z40"/>
    <mergeCell ref="A41:R41"/>
    <mergeCell ref="B42:L42"/>
    <mergeCell ref="N42:Z42"/>
    <mergeCell ref="B43:L43"/>
    <mergeCell ref="N43:Z43"/>
    <mergeCell ref="B36:L36"/>
    <mergeCell ref="N36:AG36"/>
    <mergeCell ref="B38:M38"/>
    <mergeCell ref="N38:AG38"/>
    <mergeCell ref="B39:M39"/>
    <mergeCell ref="N39:Z39"/>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449</v>
      </c>
    </row>
    <row r="2" spans="1:35" ht="25.5" customHeight="1">
      <c r="A2" s="827" t="e">
        <f>#REF!</f>
        <v>#REF!</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828" t="e">
        <f>#REF!</f>
        <v>#REF!</v>
      </c>
      <c r="B4" s="829"/>
      <c r="C4" s="829"/>
      <c r="D4" s="829"/>
      <c r="E4" s="830"/>
      <c r="F4" s="1655" t="e">
        <f>#REF!</f>
        <v>#REF!</v>
      </c>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7"/>
    </row>
    <row r="5" spans="1:35" ht="25.5" customHeight="1">
      <c r="A5" s="813" t="e">
        <f>#REF!</f>
        <v>#REF!</v>
      </c>
      <c r="B5" s="814"/>
      <c r="C5" s="814"/>
      <c r="D5" s="814"/>
      <c r="E5" s="815"/>
      <c r="F5" s="1658" t="e">
        <f>#REF!</f>
        <v>#REF!</v>
      </c>
      <c r="G5" s="1659"/>
      <c r="H5" s="1659"/>
      <c r="I5" s="1659"/>
      <c r="J5" s="1659"/>
      <c r="K5" s="1659"/>
      <c r="L5" s="1659"/>
      <c r="M5" s="1659"/>
      <c r="N5" s="1659"/>
      <c r="O5" s="1659"/>
      <c r="P5" s="1659"/>
      <c r="Q5" s="1659"/>
      <c r="R5" s="1659"/>
      <c r="S5" s="1659"/>
      <c r="T5" s="1659"/>
      <c r="U5" s="1659"/>
      <c r="V5" s="1659"/>
      <c r="W5" s="1659"/>
      <c r="X5" s="1659"/>
      <c r="Y5" s="1659"/>
      <c r="Z5" s="1659"/>
      <c r="AA5" s="1659"/>
      <c r="AB5" s="1659"/>
      <c r="AC5" s="1659"/>
      <c r="AD5" s="1659"/>
      <c r="AE5" s="1659"/>
      <c r="AF5" s="1659"/>
      <c r="AG5" s="1660"/>
    </row>
    <row r="6" spans="1:35" ht="28.5" customHeight="1">
      <c r="A6" s="813" t="e">
        <f>#REF!</f>
        <v>#REF!</v>
      </c>
      <c r="B6" s="814"/>
      <c r="C6" s="814"/>
      <c r="D6" s="814"/>
      <c r="E6" s="815"/>
      <c r="F6" s="1661" t="e">
        <f>#REF!</f>
        <v>#REF!</v>
      </c>
      <c r="G6" s="814"/>
      <c r="H6" s="228" t="e">
        <f>#REF!</f>
        <v>#REF!</v>
      </c>
      <c r="I6" s="1659" t="e">
        <f>#REF!</f>
        <v>#REF!</v>
      </c>
      <c r="J6" s="1659"/>
      <c r="K6" s="1659"/>
      <c r="L6" s="1659"/>
      <c r="M6" s="1659"/>
      <c r="N6" s="1659"/>
      <c r="O6" s="1659"/>
      <c r="P6" s="1659"/>
      <c r="Q6" s="1659"/>
      <c r="R6" s="408" t="e">
        <f>#REF!</f>
        <v>#REF!</v>
      </c>
      <c r="S6" s="1659" t="e">
        <f>#REF!</f>
        <v>#REF!</v>
      </c>
      <c r="T6" s="1659"/>
      <c r="U6" s="1659"/>
      <c r="V6" s="1659"/>
      <c r="W6" s="1659"/>
      <c r="X6" s="1659"/>
      <c r="Y6" s="1659"/>
      <c r="Z6" s="1659"/>
      <c r="AA6" s="1659"/>
      <c r="AB6" s="1659"/>
      <c r="AC6" s="1659"/>
      <c r="AD6" s="1659"/>
      <c r="AE6" s="1659"/>
      <c r="AF6" s="1659"/>
      <c r="AG6" s="1660"/>
    </row>
    <row r="7" spans="1:35" ht="25.5" customHeight="1">
      <c r="A7" s="813" t="e">
        <f>#REF!</f>
        <v>#REF!</v>
      </c>
      <c r="B7" s="814"/>
      <c r="C7" s="814"/>
      <c r="D7" s="814"/>
      <c r="E7" s="815"/>
      <c r="F7" s="1663" t="e">
        <f>#REF!</f>
        <v>#REF!</v>
      </c>
      <c r="G7" s="1664"/>
      <c r="H7" s="1664"/>
      <c r="I7" s="1664"/>
      <c r="J7" s="1664"/>
      <c r="K7" s="1664"/>
      <c r="L7" s="1664"/>
      <c r="M7" s="1665"/>
      <c r="N7" s="839" t="e">
        <f>#REF!</f>
        <v>#REF!</v>
      </c>
      <c r="O7" s="814"/>
      <c r="P7" s="814"/>
      <c r="Q7" s="815"/>
      <c r="R7" s="1666" t="e">
        <f>#REF!</f>
        <v>#REF!</v>
      </c>
      <c r="S7" s="1667"/>
      <c r="T7" s="1667"/>
      <c r="U7" s="1667"/>
      <c r="V7" s="381" t="e">
        <f>#REF!</f>
        <v>#REF!</v>
      </c>
      <c r="W7" s="381" t="e">
        <f>#REF!</f>
        <v>#REF!</v>
      </c>
      <c r="X7" s="1668" t="e">
        <f>#REF!</f>
        <v>#REF!</v>
      </c>
      <c r="Y7" s="1669"/>
      <c r="Z7" s="1669"/>
      <c r="AA7" s="1669"/>
      <c r="AB7" s="1670"/>
      <c r="AC7" s="1671" t="e">
        <f>#REF!</f>
        <v>#REF!</v>
      </c>
      <c r="AD7" s="1672"/>
      <c r="AE7" s="1672"/>
      <c r="AF7" s="1672"/>
      <c r="AG7" s="203" t="e">
        <f>#REF!</f>
        <v>#REF!</v>
      </c>
    </row>
    <row r="8" spans="1:35" ht="25.5" customHeight="1">
      <c r="A8" s="813" t="e">
        <f>#REF!</f>
        <v>#REF!</v>
      </c>
      <c r="B8" s="814"/>
      <c r="C8" s="814"/>
      <c r="D8" s="814"/>
      <c r="E8" s="815"/>
      <c r="F8" s="1658" t="e">
        <f>#REF!</f>
        <v>#REF!</v>
      </c>
      <c r="G8" s="1659"/>
      <c r="H8" s="1659"/>
      <c r="I8" s="1659"/>
      <c r="J8" s="1659"/>
      <c r="K8" s="1659"/>
      <c r="L8" s="1659"/>
      <c r="M8" s="1659"/>
      <c r="N8" s="1659"/>
      <c r="O8" s="1659"/>
      <c r="P8" s="1659"/>
      <c r="Q8" s="1659"/>
      <c r="R8" s="1659"/>
      <c r="S8" s="1659"/>
      <c r="T8" s="1659"/>
      <c r="U8" s="1659"/>
      <c r="V8" s="1659"/>
      <c r="W8" s="1659"/>
      <c r="X8" s="1659"/>
      <c r="Y8" s="1659"/>
      <c r="Z8" s="1659"/>
      <c r="AA8" s="1659"/>
      <c r="AB8" s="1659"/>
      <c r="AC8" s="1659"/>
      <c r="AD8" s="1659"/>
      <c r="AE8" s="1659"/>
      <c r="AF8" s="1659"/>
      <c r="AG8" s="1660"/>
    </row>
    <row r="9" spans="1:35" ht="25.5" customHeight="1">
      <c r="A9" s="1566" t="e">
        <f>#REF!</f>
        <v>#REF!</v>
      </c>
      <c r="B9" s="814"/>
      <c r="C9" s="814"/>
      <c r="D9" s="814"/>
      <c r="E9" s="815"/>
      <c r="F9" s="1658" t="e">
        <f>#REF!</f>
        <v>#REF!</v>
      </c>
      <c r="G9" s="1659"/>
      <c r="H9" s="1659"/>
      <c r="I9" s="1659"/>
      <c r="J9" s="1659"/>
      <c r="K9" s="1659"/>
      <c r="L9" s="1659"/>
      <c r="M9" s="1659"/>
      <c r="N9" s="1659"/>
      <c r="O9" s="1659"/>
      <c r="P9" s="1662"/>
      <c r="Q9" s="839" t="e">
        <f>#REF!</f>
        <v>#REF!</v>
      </c>
      <c r="R9" s="814"/>
      <c r="S9" s="814"/>
      <c r="T9" s="814"/>
      <c r="U9" s="815"/>
      <c r="V9" s="1658" t="e">
        <f>#REF!</f>
        <v>#REF!</v>
      </c>
      <c r="W9" s="1659"/>
      <c r="X9" s="1659"/>
      <c r="Y9" s="1659"/>
      <c r="Z9" s="1659"/>
      <c r="AA9" s="1659"/>
      <c r="AB9" s="1659"/>
      <c r="AC9" s="1659"/>
      <c r="AD9" s="1659"/>
      <c r="AE9" s="1659"/>
      <c r="AF9" s="1659"/>
      <c r="AG9" s="1660"/>
    </row>
    <row r="10" spans="1:35" ht="25.5" customHeight="1">
      <c r="A10" s="813" t="e">
        <f>#REF!</f>
        <v>#REF!</v>
      </c>
      <c r="B10" s="814"/>
      <c r="C10" s="814"/>
      <c r="D10" s="814"/>
      <c r="E10" s="815"/>
      <c r="F10" s="1658" t="e">
        <f>#REF!</f>
        <v>#REF!</v>
      </c>
      <c r="G10" s="1659"/>
      <c r="H10" s="1659"/>
      <c r="I10" s="1659"/>
      <c r="J10" s="1659"/>
      <c r="K10" s="1659"/>
      <c r="L10" s="1659"/>
      <c r="M10" s="1659"/>
      <c r="N10" s="1659"/>
      <c r="O10" s="1659"/>
      <c r="P10" s="1662"/>
      <c r="Q10" s="839" t="e">
        <f>#REF!</f>
        <v>#REF!</v>
      </c>
      <c r="R10" s="814"/>
      <c r="S10" s="814"/>
      <c r="T10" s="814"/>
      <c r="U10" s="815"/>
      <c r="V10" s="1658" t="e">
        <f>#REF!</f>
        <v>#REF!</v>
      </c>
      <c r="W10" s="1659"/>
      <c r="X10" s="1659"/>
      <c r="Y10" s="1659"/>
      <c r="Z10" s="1659"/>
      <c r="AA10" s="1659"/>
      <c r="AB10" s="1659"/>
      <c r="AC10" s="1659"/>
      <c r="AD10" s="1659"/>
      <c r="AE10" s="1659"/>
      <c r="AF10" s="1659"/>
      <c r="AG10" s="1660"/>
    </row>
    <row r="11" spans="1:35" ht="25.5" customHeight="1" thickBot="1">
      <c r="A11" s="938" t="e">
        <f>#REF!</f>
        <v>#REF!</v>
      </c>
      <c r="B11" s="939"/>
      <c r="C11" s="939"/>
      <c r="D11" s="939"/>
      <c r="E11" s="940"/>
      <c r="F11" s="1683" t="e">
        <f>#REF!</f>
        <v>#REF!</v>
      </c>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4"/>
      <c r="AE11" s="1684"/>
      <c r="AF11" s="1684"/>
      <c r="AG11" s="1685"/>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37" t="e">
        <f>#REF!</f>
        <v>#REF!</v>
      </c>
      <c r="B14" s="1338"/>
      <c r="C14" s="1338"/>
      <c r="D14" s="1338"/>
      <c r="E14" s="1338"/>
      <c r="F14" s="1338"/>
      <c r="G14" s="1338"/>
      <c r="H14" s="1338"/>
      <c r="I14" s="1338"/>
      <c r="J14" s="1338"/>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22" t="e">
        <f>#REF!</f>
        <v>#REF!</v>
      </c>
      <c r="C15" s="1022"/>
      <c r="D15" s="1022"/>
      <c r="E15" s="1022"/>
      <c r="F15" s="1022"/>
      <c r="G15" s="1022"/>
      <c r="H15" s="1022"/>
      <c r="I15" s="1022"/>
      <c r="J15" s="1022"/>
      <c r="K15" s="213" t="e">
        <f>#REF!</f>
        <v>#REF!</v>
      </c>
      <c r="L15" s="1658" t="e">
        <f>#REF!</f>
        <v>#REF!</v>
      </c>
      <c r="M15" s="1659"/>
      <c r="N15" s="1659"/>
      <c r="O15" s="1659"/>
      <c r="P15" s="1659"/>
      <c r="Q15" s="1659"/>
      <c r="R15" s="1659"/>
      <c r="S15" s="1659"/>
      <c r="T15" s="1659"/>
      <c r="U15" s="1659"/>
      <c r="V15" s="1659"/>
      <c r="W15" s="1659"/>
      <c r="X15" s="1659"/>
      <c r="Y15" s="1659"/>
      <c r="Z15" s="1659"/>
      <c r="AA15" s="1659"/>
      <c r="AB15" s="1659"/>
      <c r="AC15" s="1659"/>
      <c r="AD15" s="1659"/>
      <c r="AE15" s="1659"/>
      <c r="AF15" s="1659"/>
      <c r="AG15" s="1660"/>
    </row>
    <row r="16" spans="1:35" ht="25.5" customHeight="1">
      <c r="A16" s="269" t="e">
        <f>#REF!</f>
        <v>#REF!</v>
      </c>
      <c r="B16" s="1295" t="e">
        <f>#REF!</f>
        <v>#REF!</v>
      </c>
      <c r="C16" s="1295"/>
      <c r="D16" s="1295"/>
      <c r="E16" s="1295"/>
      <c r="F16" s="1295"/>
      <c r="G16" s="1295"/>
      <c r="H16" s="1295"/>
      <c r="I16" s="1295"/>
      <c r="J16" s="1295"/>
      <c r="K16" s="377" t="e">
        <f>#REF!</f>
        <v>#REF!</v>
      </c>
      <c r="L16" s="1673" t="e">
        <f>#REF!</f>
        <v>#REF!</v>
      </c>
      <c r="M16" s="167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35" ht="25.5" customHeight="1">
      <c r="A17" s="323" t="e">
        <f>#REF!</f>
        <v>#REF!</v>
      </c>
      <c r="B17" s="1296"/>
      <c r="C17" s="1296"/>
      <c r="D17" s="1296"/>
      <c r="E17" s="1296"/>
      <c r="F17" s="1296"/>
      <c r="G17" s="1296"/>
      <c r="H17" s="1296"/>
      <c r="I17" s="1296"/>
      <c r="J17" s="1296"/>
      <c r="K17" s="371" t="e">
        <f>#REF!</f>
        <v>#REF!</v>
      </c>
      <c r="L17" s="1675" t="e">
        <f>#REF!</f>
        <v>#REF!</v>
      </c>
      <c r="M17" s="167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296"/>
      <c r="C18" s="1296"/>
      <c r="D18" s="1296"/>
      <c r="E18" s="1296"/>
      <c r="F18" s="1296"/>
      <c r="G18" s="1296"/>
      <c r="H18" s="1296"/>
      <c r="I18" s="1296"/>
      <c r="J18" s="1296"/>
      <c r="K18" s="371" t="e">
        <f>#REF!</f>
        <v>#REF!</v>
      </c>
      <c r="L18" s="370" t="e">
        <f>#REF!</f>
        <v>#REF!</v>
      </c>
      <c r="M18" s="369" t="e">
        <f>#REF!</f>
        <v>#REF!</v>
      </c>
      <c r="N18" s="368"/>
      <c r="O18" s="368"/>
      <c r="P18" s="368"/>
      <c r="Q18" s="368"/>
      <c r="R18" s="368"/>
      <c r="S18" s="367"/>
      <c r="T18" s="1677" t="e">
        <f>#REF!</f>
        <v>#REF!</v>
      </c>
      <c r="U18" s="1678"/>
      <c r="V18" s="1678"/>
      <c r="W18" s="1678"/>
      <c r="X18" s="1678"/>
      <c r="Y18" s="1678"/>
      <c r="Z18" s="1678"/>
      <c r="AA18" s="1678"/>
      <c r="AB18" s="1678"/>
      <c r="AC18" s="1678"/>
      <c r="AD18" s="1678"/>
      <c r="AE18" s="1678"/>
      <c r="AF18" s="1678"/>
      <c r="AG18" s="1679"/>
    </row>
    <row r="19" spans="1:35" ht="25.5" customHeight="1">
      <c r="A19" s="358" t="e">
        <f>#REF!</f>
        <v>#REF!</v>
      </c>
      <c r="B19" s="1297"/>
      <c r="C19" s="1297"/>
      <c r="D19" s="1297"/>
      <c r="E19" s="1297"/>
      <c r="F19" s="1297"/>
      <c r="G19" s="1297"/>
      <c r="H19" s="1297"/>
      <c r="I19" s="1297"/>
      <c r="J19" s="1297"/>
      <c r="K19" s="366" t="e">
        <f>#REF!</f>
        <v>#REF!</v>
      </c>
      <c r="L19" s="7" t="e">
        <f>#REF!</f>
        <v>#REF!</v>
      </c>
      <c r="M19" s="365" t="e">
        <f>#REF!</f>
        <v>#REF!</v>
      </c>
      <c r="N19" s="8"/>
      <c r="O19" s="8"/>
      <c r="P19" s="8"/>
      <c r="Q19" s="8"/>
      <c r="R19" s="8"/>
      <c r="S19" s="364"/>
      <c r="T19" s="1680" t="e">
        <f>#REF!</f>
        <v>#REF!</v>
      </c>
      <c r="U19" s="1681"/>
      <c r="V19" s="1681"/>
      <c r="W19" s="1681"/>
      <c r="X19" s="1681"/>
      <c r="Y19" s="1681"/>
      <c r="Z19" s="1681"/>
      <c r="AA19" s="1681"/>
      <c r="AB19" s="1681"/>
      <c r="AC19" s="1681"/>
      <c r="AD19" s="1681"/>
      <c r="AE19" s="1681"/>
      <c r="AF19" s="1681"/>
      <c r="AG19" s="1682"/>
    </row>
    <row r="20" spans="1:35" ht="25.5" customHeight="1">
      <c r="A20" s="265" t="e">
        <f>#REF!</f>
        <v>#REF!</v>
      </c>
      <c r="B20" s="1415" t="e">
        <f>#REF!</f>
        <v>#REF!</v>
      </c>
      <c r="C20" s="1415"/>
      <c r="D20" s="1415"/>
      <c r="E20" s="1415"/>
      <c r="F20" s="1415"/>
      <c r="G20" s="1415"/>
      <c r="H20" s="1415"/>
      <c r="I20" s="1415"/>
      <c r="J20" s="1415"/>
      <c r="K20" s="266" t="e">
        <f>#REF!</f>
        <v>#REF!</v>
      </c>
      <c r="L20" s="1658" t="e">
        <f>#REF!</f>
        <v>#REF!</v>
      </c>
      <c r="M20" s="1659"/>
      <c r="N20" s="1659"/>
      <c r="O20" s="1659"/>
      <c r="P20" s="1659"/>
      <c r="Q20" s="1659"/>
      <c r="R20" s="1659"/>
      <c r="S20" s="1659"/>
      <c r="T20" s="1659"/>
      <c r="U20" s="1659"/>
      <c r="V20" s="1659"/>
      <c r="W20" s="1659"/>
      <c r="X20" s="1659"/>
      <c r="Y20" s="1659"/>
      <c r="Z20" s="1659"/>
      <c r="AA20" s="1659"/>
      <c r="AB20" s="1659"/>
      <c r="AC20" s="1659"/>
      <c r="AD20" s="1659"/>
      <c r="AE20" s="1659"/>
      <c r="AF20" s="1659"/>
      <c r="AG20" s="1660"/>
    </row>
    <row r="21" spans="1:35" ht="25.5" customHeight="1">
      <c r="A21" s="265" t="e">
        <f>#REF!</f>
        <v>#REF!</v>
      </c>
      <c r="B21" s="1415" t="e">
        <f>#REF!</f>
        <v>#REF!</v>
      </c>
      <c r="C21" s="1415"/>
      <c r="D21" s="1415"/>
      <c r="E21" s="1415"/>
      <c r="F21" s="1415"/>
      <c r="G21" s="1415"/>
      <c r="H21" s="1415"/>
      <c r="I21" s="1415"/>
      <c r="J21" s="1415"/>
      <c r="K21" s="213" t="e">
        <f>#REF!</f>
        <v>#REF!</v>
      </c>
      <c r="L21" s="1658" t="e">
        <f>#REF!</f>
        <v>#REF!</v>
      </c>
      <c r="M21" s="1659"/>
      <c r="N21" s="1659"/>
      <c r="O21" s="1659"/>
      <c r="P21" s="1659"/>
      <c r="Q21" s="1659"/>
      <c r="R21" s="1659"/>
      <c r="S21" s="1659"/>
      <c r="T21" s="1659"/>
      <c r="U21" s="1659"/>
      <c r="V21" s="1659"/>
      <c r="W21" s="1659"/>
      <c r="X21" s="1659"/>
      <c r="Y21" s="1659"/>
      <c r="Z21" s="1659"/>
      <c r="AA21" s="1659"/>
      <c r="AB21" s="1659"/>
      <c r="AC21" s="1659"/>
      <c r="AD21" s="1659"/>
      <c r="AE21" s="1659"/>
      <c r="AF21" s="1659"/>
      <c r="AG21" s="1660"/>
    </row>
    <row r="22" spans="1:35" ht="25.5" customHeight="1">
      <c r="A22" s="269" t="e">
        <f>#REF!</f>
        <v>#REF!</v>
      </c>
      <c r="B22" s="1295" t="e">
        <f>#REF!</f>
        <v>#REF!</v>
      </c>
      <c r="C22" s="1295"/>
      <c r="D22" s="1295"/>
      <c r="E22" s="1295"/>
      <c r="F22" s="1295"/>
      <c r="G22" s="1295"/>
      <c r="H22" s="1295"/>
      <c r="I22" s="1295"/>
      <c r="J22" s="1295"/>
      <c r="K22" s="377" t="e">
        <f>#REF!</f>
        <v>#REF!</v>
      </c>
      <c r="L22" s="1673" t="e">
        <f>#REF!</f>
        <v>#REF!</v>
      </c>
      <c r="M22" s="167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296"/>
      <c r="C23" s="1296"/>
      <c r="D23" s="1296"/>
      <c r="E23" s="1296"/>
      <c r="F23" s="1296"/>
      <c r="G23" s="1296"/>
      <c r="H23" s="1296"/>
      <c r="I23" s="1296"/>
      <c r="J23" s="1296"/>
      <c r="K23" s="371" t="e">
        <f>#REF!</f>
        <v>#REF!</v>
      </c>
      <c r="L23" s="1675" t="e">
        <f>#REF!</f>
        <v>#REF!</v>
      </c>
      <c r="M23" s="167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296"/>
      <c r="C24" s="1296"/>
      <c r="D24" s="1296"/>
      <c r="E24" s="1296"/>
      <c r="F24" s="1296"/>
      <c r="G24" s="1296"/>
      <c r="H24" s="1296"/>
      <c r="I24" s="1296"/>
      <c r="J24" s="1296"/>
      <c r="K24" s="371" t="e">
        <f>#REF!</f>
        <v>#REF!</v>
      </c>
      <c r="L24" s="370" t="e">
        <f>#REF!</f>
        <v>#REF!</v>
      </c>
      <c r="M24" s="369" t="e">
        <f>#REF!</f>
        <v>#REF!</v>
      </c>
      <c r="N24" s="368"/>
      <c r="O24" s="368"/>
      <c r="P24" s="368"/>
      <c r="Q24" s="368"/>
      <c r="R24" s="368"/>
      <c r="S24" s="367"/>
      <c r="T24" s="1677" t="e">
        <f>#REF!</f>
        <v>#REF!</v>
      </c>
      <c r="U24" s="1678"/>
      <c r="V24" s="1678"/>
      <c r="W24" s="1678"/>
      <c r="X24" s="1678"/>
      <c r="Y24" s="1678"/>
      <c r="Z24" s="1678"/>
      <c r="AA24" s="1678"/>
      <c r="AB24" s="1678"/>
      <c r="AC24" s="1678"/>
      <c r="AD24" s="1678"/>
      <c r="AE24" s="1678"/>
      <c r="AF24" s="1678"/>
      <c r="AG24" s="1679"/>
    </row>
    <row r="25" spans="1:35" ht="25.5" customHeight="1" thickBot="1">
      <c r="A25" s="358" t="e">
        <f>#REF!</f>
        <v>#REF!</v>
      </c>
      <c r="B25" s="1297"/>
      <c r="C25" s="1297"/>
      <c r="D25" s="1297"/>
      <c r="E25" s="1297"/>
      <c r="F25" s="1297"/>
      <c r="G25" s="1297"/>
      <c r="H25" s="1297"/>
      <c r="I25" s="1297"/>
      <c r="J25" s="1297"/>
      <c r="K25" s="366" t="e">
        <f>#REF!</f>
        <v>#REF!</v>
      </c>
      <c r="L25" s="7" t="e">
        <f>#REF!</f>
        <v>#REF!</v>
      </c>
      <c r="M25" s="365" t="e">
        <f>#REF!</f>
        <v>#REF!</v>
      </c>
      <c r="N25" s="8"/>
      <c r="O25" s="8"/>
      <c r="P25" s="8"/>
      <c r="Q25" s="8"/>
      <c r="R25" s="8"/>
      <c r="S25" s="364"/>
      <c r="T25" s="1680" t="e">
        <f>#REF!</f>
        <v>#REF!</v>
      </c>
      <c r="U25" s="1681"/>
      <c r="V25" s="1681"/>
      <c r="W25" s="1681"/>
      <c r="X25" s="1681"/>
      <c r="Y25" s="1681"/>
      <c r="Z25" s="1681"/>
      <c r="AA25" s="1681"/>
      <c r="AB25" s="1681"/>
      <c r="AC25" s="1681"/>
      <c r="AD25" s="1681"/>
      <c r="AE25" s="1681"/>
      <c r="AF25" s="1681"/>
      <c r="AG25" s="1682"/>
    </row>
    <row r="26" spans="1:35" ht="25.5" customHeight="1">
      <c r="A26" s="1337" t="e">
        <f>#REF!</f>
        <v>#REF!</v>
      </c>
      <c r="B26" s="1338"/>
      <c r="C26" s="1338"/>
      <c r="D26" s="1338"/>
      <c r="E26" s="1338"/>
      <c r="F26" s="1338"/>
      <c r="G26" s="1338"/>
      <c r="H26" s="1338"/>
      <c r="I26" s="1338"/>
      <c r="J26" s="1338"/>
      <c r="K26" s="363" t="e">
        <f>#REF!</f>
        <v>#REF!</v>
      </c>
      <c r="L26" s="1057" t="e">
        <f>#REF!</f>
        <v>#REF!</v>
      </c>
      <c r="M26" s="851"/>
      <c r="N26" s="851"/>
      <c r="O26" s="852"/>
      <c r="P26" s="1687" t="e">
        <f>#REF!</f>
        <v>#REF!</v>
      </c>
      <c r="Q26" s="1687"/>
      <c r="R26" s="1687"/>
      <c r="S26" s="1687"/>
      <c r="T26" s="1687"/>
      <c r="U26" s="1687"/>
      <c r="V26" s="1687"/>
      <c r="W26" s="1687"/>
      <c r="X26" s="1687"/>
      <c r="Y26" s="1687"/>
      <c r="Z26" s="1687"/>
      <c r="AA26" s="1687"/>
      <c r="AB26" s="1687"/>
      <c r="AC26" s="1687"/>
      <c r="AD26" s="1687"/>
      <c r="AE26" s="1687"/>
      <c r="AF26" s="1687"/>
      <c r="AG26" s="1688"/>
      <c r="AI26" s="312" t="s">
        <v>341</v>
      </c>
    </row>
    <row r="27" spans="1:35" ht="25.5" customHeight="1">
      <c r="A27" s="1689" t="e">
        <f>#REF!</f>
        <v>#REF!</v>
      </c>
      <c r="B27" s="1690"/>
      <c r="C27" s="1690"/>
      <c r="D27" s="1690"/>
      <c r="E27" s="1690"/>
      <c r="F27" s="1690"/>
      <c r="G27" s="1690"/>
      <c r="H27" s="1690"/>
      <c r="I27" s="1690"/>
      <c r="J27" s="1690"/>
      <c r="K27" s="1690"/>
      <c r="L27" s="1690"/>
      <c r="M27" s="1690"/>
      <c r="N27" s="1690"/>
      <c r="O27" s="1690"/>
      <c r="P27" s="1690"/>
      <c r="Q27" s="1690"/>
      <c r="R27" s="1690"/>
      <c r="S27" s="1690"/>
      <c r="T27" s="1690"/>
      <c r="U27" s="1690"/>
      <c r="V27" s="1690"/>
      <c r="W27" s="1690"/>
      <c r="X27" s="1690"/>
      <c r="Y27" s="1690"/>
      <c r="Z27" s="1690"/>
      <c r="AA27" s="1690"/>
      <c r="AB27" s="1690"/>
      <c r="AC27" s="1690"/>
      <c r="AD27" s="1690"/>
      <c r="AE27" s="1690"/>
      <c r="AF27" s="1690"/>
      <c r="AG27" s="1691"/>
    </row>
    <row r="28" spans="1:35" ht="25.5" customHeight="1">
      <c r="A28" s="1692"/>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4"/>
    </row>
    <row r="29" spans="1:35" ht="25.5" customHeight="1">
      <c r="A29" s="1692"/>
      <c r="B29" s="1693"/>
      <c r="C29" s="1693"/>
      <c r="D29" s="1693"/>
      <c r="E29" s="1693"/>
      <c r="F29" s="1693"/>
      <c r="G29" s="1693"/>
      <c r="H29" s="1693"/>
      <c r="I29" s="1693"/>
      <c r="J29" s="1693"/>
      <c r="K29" s="1693"/>
      <c r="L29" s="1693"/>
      <c r="M29" s="1693"/>
      <c r="N29" s="1693"/>
      <c r="O29" s="1693"/>
      <c r="P29" s="1693"/>
      <c r="Q29" s="1693"/>
      <c r="R29" s="1693"/>
      <c r="S29" s="1693"/>
      <c r="T29" s="1693"/>
      <c r="U29" s="1693"/>
      <c r="V29" s="1693"/>
      <c r="W29" s="1693"/>
      <c r="X29" s="1693"/>
      <c r="Y29" s="1693"/>
      <c r="Z29" s="1693"/>
      <c r="AA29" s="1693"/>
      <c r="AB29" s="1693"/>
      <c r="AC29" s="1693"/>
      <c r="AD29" s="1693"/>
      <c r="AE29" s="1693"/>
      <c r="AF29" s="1693"/>
      <c r="AG29" s="1694"/>
    </row>
    <row r="30" spans="1:35" ht="25.5" customHeight="1" thickBot="1">
      <c r="A30" s="1695"/>
      <c r="B30" s="1696"/>
      <c r="C30" s="1696"/>
      <c r="D30" s="1696"/>
      <c r="E30" s="1696"/>
      <c r="F30" s="1696"/>
      <c r="G30" s="1696"/>
      <c r="H30" s="1696"/>
      <c r="I30" s="1696"/>
      <c r="J30" s="1696"/>
      <c r="K30" s="1696"/>
      <c r="L30" s="1696"/>
      <c r="M30" s="1696"/>
      <c r="N30" s="1696"/>
      <c r="O30" s="1696"/>
      <c r="P30" s="1696"/>
      <c r="Q30" s="1696"/>
      <c r="R30" s="1696"/>
      <c r="S30" s="1696"/>
      <c r="T30" s="1696"/>
      <c r="U30" s="1696"/>
      <c r="V30" s="1696"/>
      <c r="W30" s="1696"/>
      <c r="X30" s="1696"/>
      <c r="Y30" s="1696"/>
      <c r="Z30" s="1696"/>
      <c r="AA30" s="1696"/>
      <c r="AB30" s="1696"/>
      <c r="AC30" s="1696"/>
      <c r="AD30" s="1696"/>
      <c r="AE30" s="1696"/>
      <c r="AF30" s="1696"/>
      <c r="AG30" s="1697"/>
    </row>
    <row r="31" spans="1:35" ht="25.5" customHeight="1">
      <c r="A31" s="1381" t="e">
        <f>#REF!</f>
        <v>#REF!</v>
      </c>
      <c r="B31" s="1382"/>
      <c r="C31" s="1382"/>
      <c r="D31" s="1382"/>
      <c r="E31" s="1382"/>
      <c r="F31" s="1382"/>
      <c r="G31" s="1382"/>
      <c r="H31" s="1382"/>
      <c r="I31" s="1382"/>
      <c r="J31" s="1382"/>
      <c r="K31" s="1382"/>
      <c r="L31" s="1382"/>
      <c r="M31" s="1382"/>
      <c r="N31" s="1382"/>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415" t="e">
        <f>#REF!</f>
        <v>#REF!</v>
      </c>
      <c r="C32" s="1415"/>
      <c r="D32" s="1415"/>
      <c r="E32" s="1415"/>
      <c r="F32" s="1415"/>
      <c r="G32" s="1415"/>
      <c r="H32" s="1415"/>
      <c r="I32" s="1415"/>
      <c r="J32" s="1415"/>
      <c r="K32" s="1415"/>
      <c r="L32" s="1415"/>
      <c r="M32" s="213" t="e">
        <f>#REF!</f>
        <v>#REF!</v>
      </c>
      <c r="N32" s="1658" t="e">
        <f>#REF!</f>
        <v>#REF!</v>
      </c>
      <c r="O32" s="1659"/>
      <c r="P32" s="1659"/>
      <c r="Q32" s="1659"/>
      <c r="R32" s="1659"/>
      <c r="S32" s="1659"/>
      <c r="T32" s="1659"/>
      <c r="U32" s="1659"/>
      <c r="V32" s="1659"/>
      <c r="W32" s="1659"/>
      <c r="X32" s="1659"/>
      <c r="Y32" s="1659"/>
      <c r="Z32" s="1659"/>
      <c r="AA32" s="1659"/>
      <c r="AB32" s="1659"/>
      <c r="AC32" s="1659"/>
      <c r="AD32" s="1659"/>
      <c r="AE32" s="1659"/>
      <c r="AF32" s="1659"/>
      <c r="AG32" s="1660"/>
    </row>
    <row r="33" spans="1:35" ht="25.5" customHeight="1">
      <c r="A33" s="353" t="e">
        <f>#REF!</f>
        <v>#REF!</v>
      </c>
      <c r="B33" s="1415" t="e">
        <f>#REF!</f>
        <v>#REF!</v>
      </c>
      <c r="C33" s="1415"/>
      <c r="D33" s="1415"/>
      <c r="E33" s="1415"/>
      <c r="F33" s="1415"/>
      <c r="G33" s="1415"/>
      <c r="H33" s="1415"/>
      <c r="I33" s="1415"/>
      <c r="J33" s="1415"/>
      <c r="K33" s="1415"/>
      <c r="L33" s="1415"/>
      <c r="M33" s="213" t="e">
        <f>#REF!</f>
        <v>#REF!</v>
      </c>
      <c r="N33" s="1658" t="e">
        <f>#REF!</f>
        <v>#REF!</v>
      </c>
      <c r="O33" s="1659"/>
      <c r="P33" s="1659"/>
      <c r="Q33" s="1659"/>
      <c r="R33" s="1659"/>
      <c r="S33" s="1659"/>
      <c r="T33" s="1659"/>
      <c r="U33" s="1659"/>
      <c r="V33" s="1659"/>
      <c r="W33" s="1659"/>
      <c r="X33" s="1659"/>
      <c r="Y33" s="1659"/>
      <c r="Z33" s="1659"/>
      <c r="AA33" s="1659"/>
      <c r="AB33" s="1659"/>
      <c r="AC33" s="1659"/>
      <c r="AD33" s="1659"/>
      <c r="AE33" s="1659"/>
      <c r="AF33" s="1659"/>
      <c r="AG33" s="1660"/>
    </row>
    <row r="34" spans="1:35" ht="25.5" customHeight="1">
      <c r="A34" s="353" t="e">
        <f>#REF!</f>
        <v>#REF!</v>
      </c>
      <c r="B34" s="1415" t="e">
        <f>#REF!</f>
        <v>#REF!</v>
      </c>
      <c r="C34" s="1415"/>
      <c r="D34" s="1415"/>
      <c r="E34" s="1415"/>
      <c r="F34" s="1415"/>
      <c r="G34" s="1415"/>
      <c r="H34" s="1415"/>
      <c r="I34" s="1415"/>
      <c r="J34" s="1415"/>
      <c r="K34" s="1415"/>
      <c r="L34" s="1415"/>
      <c r="M34" s="213" t="e">
        <f>#REF!</f>
        <v>#REF!</v>
      </c>
      <c r="N34" s="1658" t="e">
        <f>#REF!</f>
        <v>#REF!</v>
      </c>
      <c r="O34" s="1659"/>
      <c r="P34" s="1659"/>
      <c r="Q34" s="1659"/>
      <c r="R34" s="1659"/>
      <c r="S34" s="1659"/>
      <c r="T34" s="1659"/>
      <c r="U34" s="1659"/>
      <c r="V34" s="1659"/>
      <c r="W34" s="1659"/>
      <c r="X34" s="1659"/>
      <c r="Y34" s="1659"/>
      <c r="Z34" s="1659"/>
      <c r="AA34" s="1659"/>
      <c r="AB34" s="1659"/>
      <c r="AC34" s="1659"/>
      <c r="AD34" s="1659"/>
      <c r="AE34" s="1659"/>
      <c r="AF34" s="1659"/>
      <c r="AG34" s="1660"/>
      <c r="AI34" s="312" t="s">
        <v>286</v>
      </c>
    </row>
    <row r="35" spans="1:35" ht="25.5" customHeight="1">
      <c r="A35" s="353" t="e">
        <f>#REF!</f>
        <v>#REF!</v>
      </c>
      <c r="B35" s="1415" t="e">
        <f>#REF!</f>
        <v>#REF!</v>
      </c>
      <c r="C35" s="1022"/>
      <c r="D35" s="1022"/>
      <c r="E35" s="1022"/>
      <c r="F35" s="1022"/>
      <c r="G35" s="1022"/>
      <c r="H35" s="1022"/>
      <c r="I35" s="1022"/>
      <c r="J35" s="1022"/>
      <c r="K35" s="1022"/>
      <c r="L35" s="1022"/>
      <c r="M35" s="213" t="e">
        <f>#REF!</f>
        <v>#REF!</v>
      </c>
      <c r="N35" s="1712" t="e">
        <f>#REF!</f>
        <v>#REF!</v>
      </c>
      <c r="O35" s="1713"/>
      <c r="P35" s="1713"/>
      <c r="Q35" s="1713"/>
      <c r="R35" s="1713"/>
      <c r="S35" s="1713"/>
      <c r="T35" s="1713"/>
      <c r="U35" s="1713"/>
      <c r="V35" s="1713"/>
      <c r="W35" s="1713"/>
      <c r="X35" s="1713"/>
      <c r="Y35" s="1713"/>
      <c r="Z35" s="1713"/>
      <c r="AA35" s="408" t="e">
        <f>#REF!</f>
        <v>#REF!</v>
      </c>
      <c r="AB35" s="408"/>
      <c r="AC35" s="408"/>
      <c r="AD35" s="408"/>
      <c r="AE35" s="408"/>
      <c r="AF35" s="408"/>
      <c r="AG35" s="435"/>
      <c r="AI35" s="312" t="s">
        <v>400</v>
      </c>
    </row>
    <row r="36" spans="1:35" ht="25.5" customHeight="1">
      <c r="A36" s="353" t="e">
        <f>#REF!</f>
        <v>#REF!</v>
      </c>
      <c r="B36" s="1415" t="e">
        <f>#REF!</f>
        <v>#REF!</v>
      </c>
      <c r="C36" s="1415"/>
      <c r="D36" s="1415"/>
      <c r="E36" s="1415"/>
      <c r="F36" s="1415"/>
      <c r="G36" s="1415"/>
      <c r="H36" s="1415"/>
      <c r="I36" s="1415"/>
      <c r="J36" s="1415"/>
      <c r="K36" s="1415"/>
      <c r="L36" s="1415"/>
      <c r="M36" s="213" t="e">
        <f>#REF!</f>
        <v>#REF!</v>
      </c>
      <c r="N36" s="1658" t="e">
        <f>#REF!</f>
        <v>#REF!</v>
      </c>
      <c r="O36" s="1659"/>
      <c r="P36" s="1659"/>
      <c r="Q36" s="1659"/>
      <c r="R36" s="1659"/>
      <c r="S36" s="1659"/>
      <c r="T36" s="1659"/>
      <c r="U36" s="1659"/>
      <c r="V36" s="1659"/>
      <c r="W36" s="1659"/>
      <c r="X36" s="1659"/>
      <c r="Y36" s="1659"/>
      <c r="Z36" s="1659"/>
      <c r="AA36" s="1659"/>
      <c r="AB36" s="1659"/>
      <c r="AC36" s="1659"/>
      <c r="AD36" s="1659"/>
      <c r="AE36" s="1659"/>
      <c r="AF36" s="1659"/>
      <c r="AG36" s="1660"/>
      <c r="AI36" s="312" t="s">
        <v>398</v>
      </c>
    </row>
    <row r="37" spans="1:35" ht="25.5" customHeight="1">
      <c r="A37" s="353" t="e">
        <f>#REF!</f>
        <v>#REF!</v>
      </c>
      <c r="B37" s="1022" t="e">
        <f>#REF!</f>
        <v>#REF!</v>
      </c>
      <c r="C37" s="1022"/>
      <c r="D37" s="1022"/>
      <c r="E37" s="1022"/>
      <c r="F37" s="1022"/>
      <c r="G37" s="1022"/>
      <c r="H37" s="1022"/>
      <c r="I37" s="1022"/>
      <c r="J37" s="1022"/>
      <c r="K37" s="1022"/>
      <c r="L37" s="1022"/>
      <c r="M37" s="383" t="e">
        <f>#REF!</f>
        <v>#REF!</v>
      </c>
      <c r="N37" s="1712" t="e">
        <f>#REF!</f>
        <v>#REF!</v>
      </c>
      <c r="O37" s="1713"/>
      <c r="P37" s="1713"/>
      <c r="Q37" s="1713"/>
      <c r="R37" s="1713"/>
      <c r="S37" s="1713"/>
      <c r="T37" s="1713"/>
      <c r="U37" s="1713"/>
      <c r="V37" s="1713"/>
      <c r="W37" s="1713"/>
      <c r="X37" s="1713"/>
      <c r="Y37" s="1713"/>
      <c r="Z37" s="1713"/>
      <c r="AA37" s="408" t="e">
        <f>#REF!</f>
        <v>#REF!</v>
      </c>
      <c r="AB37" s="408"/>
      <c r="AC37" s="408"/>
      <c r="AD37" s="408"/>
      <c r="AE37" s="408"/>
      <c r="AF37" s="408"/>
      <c r="AG37" s="435"/>
      <c r="AI37" s="312" t="s">
        <v>395</v>
      </c>
    </row>
    <row r="38" spans="1:35" ht="25.5" customHeight="1">
      <c r="A38" s="353" t="e">
        <f>#REF!</f>
        <v>#REF!</v>
      </c>
      <c r="B38" s="1415" t="e">
        <f>#REF!</f>
        <v>#REF!</v>
      </c>
      <c r="C38" s="1415"/>
      <c r="D38" s="1415"/>
      <c r="E38" s="1415"/>
      <c r="F38" s="1415"/>
      <c r="G38" s="1415"/>
      <c r="H38" s="1415"/>
      <c r="I38" s="1415"/>
      <c r="J38" s="1415"/>
      <c r="K38" s="1415"/>
      <c r="L38" s="1415"/>
      <c r="M38" s="213" t="e">
        <f>#REF!</f>
        <v>#REF!</v>
      </c>
      <c r="N38" s="1658" t="e">
        <f>#REF!</f>
        <v>#REF!</v>
      </c>
      <c r="O38" s="1659"/>
      <c r="P38" s="1659"/>
      <c r="Q38" s="1659"/>
      <c r="R38" s="1659"/>
      <c r="S38" s="1659"/>
      <c r="T38" s="1659"/>
      <c r="U38" s="1659"/>
      <c r="V38" s="1659"/>
      <c r="W38" s="1659"/>
      <c r="X38" s="1659"/>
      <c r="Y38" s="1659"/>
      <c r="Z38" s="1659"/>
      <c r="AA38" s="1659"/>
      <c r="AB38" s="1659"/>
      <c r="AC38" s="1659"/>
      <c r="AD38" s="1659"/>
      <c r="AE38" s="1659"/>
      <c r="AF38" s="1659"/>
      <c r="AG38" s="1660"/>
    </row>
    <row r="39" spans="1:35" ht="25.5" customHeight="1">
      <c r="A39" s="353" t="e">
        <f>#REF!</f>
        <v>#REF!</v>
      </c>
      <c r="B39" s="1415" t="e">
        <f>#REF!</f>
        <v>#REF!</v>
      </c>
      <c r="C39" s="1415"/>
      <c r="D39" s="1415"/>
      <c r="E39" s="1415"/>
      <c r="F39" s="1415"/>
      <c r="G39" s="1415"/>
      <c r="H39" s="1415"/>
      <c r="I39" s="1415"/>
      <c r="J39" s="1415"/>
      <c r="K39" s="1415"/>
      <c r="L39" s="1415"/>
      <c r="M39" s="213" t="e">
        <f>#REF!</f>
        <v>#REF!</v>
      </c>
      <c r="N39" s="1712" t="e">
        <f>#REF!</f>
        <v>#REF!</v>
      </c>
      <c r="O39" s="1713"/>
      <c r="P39" s="1713"/>
      <c r="Q39" s="1713"/>
      <c r="R39" s="1713"/>
      <c r="S39" s="1713"/>
      <c r="T39" s="1713"/>
      <c r="U39" s="1713"/>
      <c r="V39" s="1713"/>
      <c r="W39" s="1713"/>
      <c r="X39" s="1713"/>
      <c r="Y39" s="1713"/>
      <c r="Z39" s="1713"/>
      <c r="AA39" s="408" t="e">
        <f>#REF!</f>
        <v>#REF!</v>
      </c>
      <c r="AB39" s="408"/>
      <c r="AC39" s="408"/>
      <c r="AD39" s="408"/>
      <c r="AE39" s="408"/>
      <c r="AF39" s="408"/>
      <c r="AG39" s="435"/>
    </row>
    <row r="40" spans="1:35" ht="25.5" customHeight="1">
      <c r="A40" s="353" t="e">
        <f>#REF!</f>
        <v>#REF!</v>
      </c>
      <c r="B40" s="1415" t="e">
        <f>#REF!</f>
        <v>#REF!</v>
      </c>
      <c r="C40" s="1415"/>
      <c r="D40" s="1415"/>
      <c r="E40" s="1415"/>
      <c r="F40" s="1415"/>
      <c r="G40" s="1415"/>
      <c r="H40" s="1415"/>
      <c r="I40" s="1415"/>
      <c r="J40" s="1415"/>
      <c r="K40" s="1415"/>
      <c r="L40" s="1415"/>
      <c r="M40" s="213" t="e">
        <f>#REF!</f>
        <v>#REF!</v>
      </c>
      <c r="N40" s="1712" t="e">
        <f>#REF!</f>
        <v>#REF!</v>
      </c>
      <c r="O40" s="1713"/>
      <c r="P40" s="1713"/>
      <c r="Q40" s="1713"/>
      <c r="R40" s="1713"/>
      <c r="S40" s="1713"/>
      <c r="T40" s="1713"/>
      <c r="U40" s="1713"/>
      <c r="V40" s="1713"/>
      <c r="W40" s="1713"/>
      <c r="X40" s="1713"/>
      <c r="Y40" s="1713"/>
      <c r="Z40" s="1713"/>
      <c r="AA40" s="408" t="e">
        <f>#REF!</f>
        <v>#REF!</v>
      </c>
      <c r="AB40" s="438"/>
      <c r="AC40" s="438"/>
      <c r="AD40" s="438"/>
      <c r="AE40" s="438"/>
      <c r="AF40" s="438"/>
      <c r="AG40" s="439"/>
    </row>
    <row r="41" spans="1:35" ht="25.5" customHeight="1">
      <c r="A41" s="353" t="e">
        <f>#REF!</f>
        <v>#REF!</v>
      </c>
      <c r="B41" s="1415" t="e">
        <f>#REF!</f>
        <v>#REF!</v>
      </c>
      <c r="C41" s="1415"/>
      <c r="D41" s="1415"/>
      <c r="E41" s="1415"/>
      <c r="F41" s="1415"/>
      <c r="G41" s="1415"/>
      <c r="H41" s="1415"/>
      <c r="I41" s="1415"/>
      <c r="J41" s="1415"/>
      <c r="K41" s="1415"/>
      <c r="L41" s="1415"/>
      <c r="M41" s="213" t="e">
        <f>#REF!</f>
        <v>#REF!</v>
      </c>
      <c r="N41" s="1712" t="e">
        <f>#REF!</f>
        <v>#REF!</v>
      </c>
      <c r="O41" s="1713"/>
      <c r="P41" s="1713"/>
      <c r="Q41" s="1713"/>
      <c r="R41" s="1713"/>
      <c r="S41" s="1713"/>
      <c r="T41" s="1713"/>
      <c r="U41" s="1713"/>
      <c r="V41" s="1713"/>
      <c r="W41" s="1713"/>
      <c r="X41" s="1713"/>
      <c r="Y41" s="1713"/>
      <c r="Z41" s="1713"/>
      <c r="AA41" s="408" t="e">
        <f>#REF!</f>
        <v>#REF!</v>
      </c>
      <c r="AB41" s="408"/>
      <c r="AC41" s="408"/>
      <c r="AD41" s="408"/>
      <c r="AE41" s="408"/>
      <c r="AF41" s="408"/>
      <c r="AG41" s="435"/>
    </row>
    <row r="42" spans="1:35" ht="25.5" customHeight="1" thickBot="1">
      <c r="A42" s="353" t="e">
        <f>#REF!</f>
        <v>#REF!</v>
      </c>
      <c r="B42" s="1415" t="e">
        <f>#REF!</f>
        <v>#REF!</v>
      </c>
      <c r="C42" s="1415"/>
      <c r="D42" s="1415"/>
      <c r="E42" s="1415"/>
      <c r="F42" s="1415"/>
      <c r="G42" s="1415"/>
      <c r="H42" s="1415"/>
      <c r="I42" s="1415"/>
      <c r="J42" s="1415"/>
      <c r="K42" s="1415"/>
      <c r="L42" s="1415"/>
      <c r="M42" s="213" t="e">
        <f>#REF!</f>
        <v>#REF!</v>
      </c>
      <c r="N42" s="1707" t="e">
        <f>#REF!</f>
        <v>#REF!</v>
      </c>
      <c r="O42" s="1708"/>
      <c r="P42" s="1708"/>
      <c r="Q42" s="1708"/>
      <c r="R42" s="1708"/>
      <c r="S42" s="1708"/>
      <c r="T42" s="1708"/>
      <c r="U42" s="1708"/>
      <c r="V42" s="1708"/>
      <c r="W42" s="1708"/>
      <c r="X42" s="1708"/>
      <c r="Y42" s="1708"/>
      <c r="Z42" s="1708"/>
      <c r="AA42" s="408" t="e">
        <f>#REF!</f>
        <v>#REF!</v>
      </c>
      <c r="AB42" s="408"/>
      <c r="AC42" s="408"/>
      <c r="AD42" s="408"/>
      <c r="AE42" s="408"/>
      <c r="AF42" s="408"/>
      <c r="AG42" s="435"/>
    </row>
    <row r="43" spans="1:35" ht="25.5" customHeight="1">
      <c r="A43" s="1381" t="e">
        <f>#REF!</f>
        <v>#REF!</v>
      </c>
      <c r="B43" s="1382"/>
      <c r="C43" s="1382"/>
      <c r="D43" s="1382"/>
      <c r="E43" s="1382"/>
      <c r="F43" s="1382"/>
      <c r="G43" s="1382"/>
      <c r="H43" s="1382"/>
      <c r="I43" s="1382"/>
      <c r="J43" s="1382"/>
      <c r="K43" s="1382"/>
      <c r="L43" s="1382"/>
      <c r="M43" s="1382"/>
      <c r="N43" s="1382"/>
      <c r="O43" s="1382"/>
      <c r="P43" s="1382"/>
      <c r="Q43" s="1382"/>
      <c r="R43" s="1382"/>
      <c r="S43" s="275" t="e">
        <f>#REF!</f>
        <v>#REF!</v>
      </c>
      <c r="T43" s="275" t="e">
        <f>#REF!</f>
        <v>#REF!</v>
      </c>
      <c r="U43" s="275" t="e">
        <f>#REF!</f>
        <v>#REF!</v>
      </c>
      <c r="V43" s="275" t="e">
        <f>#REF!</f>
        <v>#REF!</v>
      </c>
      <c r="W43" s="275" t="e">
        <f>#REF!</f>
        <v>#REF!</v>
      </c>
      <c r="X43" s="275" t="e">
        <f>#REF!</f>
        <v>#REF!</v>
      </c>
      <c r="Y43" s="275" t="e">
        <f>#REF!</f>
        <v>#REF!</v>
      </c>
      <c r="Z43" s="275" t="e">
        <f>#REF!</f>
        <v>#REF!</v>
      </c>
      <c r="AA43" s="275" t="e">
        <f>#REF!</f>
        <v>#REF!</v>
      </c>
      <c r="AB43" s="275" t="e">
        <f>#REF!</f>
        <v>#REF!</v>
      </c>
      <c r="AC43" s="275" t="e">
        <f>#REF!</f>
        <v>#REF!</v>
      </c>
      <c r="AD43" s="275" t="e">
        <f>#REF!</f>
        <v>#REF!</v>
      </c>
      <c r="AE43" s="275" t="e">
        <f>#REF!</f>
        <v>#REF!</v>
      </c>
      <c r="AF43" s="275" t="e">
        <f>#REF!</f>
        <v>#REF!</v>
      </c>
      <c r="AG43" s="314" t="e">
        <f>#REF!</f>
        <v>#REF!</v>
      </c>
    </row>
    <row r="44" spans="1:35" ht="25.5" customHeight="1">
      <c r="A44" s="353" t="e">
        <f>#REF!</f>
        <v>#REF!</v>
      </c>
      <c r="B44" s="1415" t="e">
        <f>#REF!</f>
        <v>#REF!</v>
      </c>
      <c r="C44" s="1415"/>
      <c r="D44" s="1415"/>
      <c r="E44" s="1415"/>
      <c r="F44" s="1415"/>
      <c r="G44" s="1415"/>
      <c r="H44" s="1415"/>
      <c r="I44" s="1415"/>
      <c r="J44" s="1415"/>
      <c r="K44" s="1415"/>
      <c r="L44" s="1415"/>
      <c r="M44" s="213" t="e">
        <f>#REF!</f>
        <v>#REF!</v>
      </c>
      <c r="N44" s="1833" t="e">
        <f>#REF!</f>
        <v>#REF!</v>
      </c>
      <c r="O44" s="1834"/>
      <c r="P44" s="1834"/>
      <c r="Q44" s="1834"/>
      <c r="R44" s="1834"/>
      <c r="S44" s="1834"/>
      <c r="T44" s="1834"/>
      <c r="U44" s="1834"/>
      <c r="V44" s="1834"/>
      <c r="W44" s="1834"/>
      <c r="X44" s="1834"/>
      <c r="Y44" s="1834"/>
      <c r="Z44" s="1834"/>
      <c r="AA44" s="408" t="e">
        <f>#REF!</f>
        <v>#REF!</v>
      </c>
      <c r="AB44" s="408" t="e">
        <f>#REF!</f>
        <v>#REF!</v>
      </c>
      <c r="AC44" s="408" t="e">
        <f>#REF!</f>
        <v>#REF!</v>
      </c>
      <c r="AD44" s="408" t="e">
        <f>#REF!</f>
        <v>#REF!</v>
      </c>
      <c r="AE44" s="408" t="e">
        <f>#REF!</f>
        <v>#REF!</v>
      </c>
      <c r="AF44" s="408" t="e">
        <f>#REF!</f>
        <v>#REF!</v>
      </c>
      <c r="AG44" s="435" t="e">
        <f>#REF!</f>
        <v>#REF!</v>
      </c>
    </row>
    <row r="45" spans="1:35" ht="25.5" customHeight="1">
      <c r="A45" s="353" t="e">
        <f>#REF!</f>
        <v>#REF!</v>
      </c>
      <c r="B45" s="1415" t="e">
        <f>#REF!</f>
        <v>#REF!</v>
      </c>
      <c r="C45" s="1415"/>
      <c r="D45" s="1415"/>
      <c r="E45" s="1415"/>
      <c r="F45" s="1415"/>
      <c r="G45" s="1415"/>
      <c r="H45" s="1415"/>
      <c r="I45" s="1415"/>
      <c r="J45" s="1415"/>
      <c r="K45" s="1415"/>
      <c r="L45" s="1415"/>
      <c r="M45" s="213" t="e">
        <f>#REF!</f>
        <v>#REF!</v>
      </c>
      <c r="N45" s="1712" t="e">
        <f>#REF!</f>
        <v>#REF!</v>
      </c>
      <c r="O45" s="1713"/>
      <c r="P45" s="1659" t="e">
        <f>#REF!</f>
        <v>#REF!</v>
      </c>
      <c r="Q45" s="1659"/>
      <c r="R45" s="1659"/>
      <c r="S45" s="1659"/>
      <c r="T45" s="1659"/>
      <c r="U45" s="1713" t="e">
        <f>#REF!</f>
        <v>#REF!</v>
      </c>
      <c r="V45" s="1713"/>
      <c r="W45" s="1659" t="e">
        <f>#REF!</f>
        <v>#REF!</v>
      </c>
      <c r="X45" s="1659"/>
      <c r="Y45" s="1659"/>
      <c r="Z45" s="1659"/>
      <c r="AA45" s="1659"/>
      <c r="AB45" s="1827" t="e">
        <f>#REF!</f>
        <v>#REF!</v>
      </c>
      <c r="AC45" s="1827"/>
      <c r="AD45" s="1827"/>
      <c r="AE45" s="1659" t="e">
        <f>#REF!</f>
        <v>#REF!</v>
      </c>
      <c r="AF45" s="1659"/>
      <c r="AG45" s="1660"/>
    </row>
    <row r="46" spans="1:35" ht="25.5" customHeight="1">
      <c r="A46" s="353" t="e">
        <f>#REF!</f>
        <v>#REF!</v>
      </c>
      <c r="B46" s="1415" t="e">
        <f>#REF!</f>
        <v>#REF!</v>
      </c>
      <c r="C46" s="1415"/>
      <c r="D46" s="1415"/>
      <c r="E46" s="1415"/>
      <c r="F46" s="1415"/>
      <c r="G46" s="1415"/>
      <c r="H46" s="1415"/>
      <c r="I46" s="1415"/>
      <c r="J46" s="1415"/>
      <c r="K46" s="1415"/>
      <c r="L46" s="1415"/>
      <c r="M46" s="213" t="e">
        <f>#REF!</f>
        <v>#REF!</v>
      </c>
      <c r="N46" s="1831" t="e">
        <f>#REF!</f>
        <v>#REF!</v>
      </c>
      <c r="O46" s="1832"/>
      <c r="P46" s="1832"/>
      <c r="Q46" s="1832"/>
      <c r="R46" s="1832"/>
      <c r="S46" s="1832"/>
      <c r="T46" s="1832"/>
      <c r="U46" s="1832"/>
      <c r="V46" s="1832"/>
      <c r="W46" s="1832"/>
      <c r="X46" s="1832"/>
      <c r="Y46" s="1832"/>
      <c r="Z46" s="1832"/>
      <c r="AA46" s="440" t="e">
        <f>#REF!</f>
        <v>#REF!</v>
      </c>
      <c r="AB46" s="440"/>
      <c r="AC46" s="440"/>
      <c r="AD46" s="440"/>
      <c r="AE46" s="440"/>
      <c r="AF46" s="440"/>
      <c r="AG46" s="441"/>
    </row>
    <row r="47" spans="1:35" ht="25.5" customHeight="1" thickBot="1">
      <c r="A47" s="353" t="e">
        <f>#REF!</f>
        <v>#REF!</v>
      </c>
      <c r="B47" s="1529" t="e">
        <f>#REF!</f>
        <v>#REF!</v>
      </c>
      <c r="C47" s="1529"/>
      <c r="D47" s="1529"/>
      <c r="E47" s="1529"/>
      <c r="F47" s="1529"/>
      <c r="G47" s="1529"/>
      <c r="H47" s="1529"/>
      <c r="I47" s="1529"/>
      <c r="J47" s="1529"/>
      <c r="K47" s="1529"/>
      <c r="L47" s="1529"/>
      <c r="M47" s="213" t="e">
        <f>#REF!</f>
        <v>#REF!</v>
      </c>
      <c r="N47" s="1707" t="e">
        <f>#REF!</f>
        <v>#REF!</v>
      </c>
      <c r="O47" s="1708"/>
      <c r="P47" s="1708"/>
      <c r="Q47" s="1708"/>
      <c r="R47" s="1708"/>
      <c r="S47" s="1708"/>
      <c r="T47" s="1708"/>
      <c r="U47" s="1708"/>
      <c r="V47" s="1708"/>
      <c r="W47" s="1708"/>
      <c r="X47" s="1708"/>
      <c r="Y47" s="1708"/>
      <c r="Z47" s="1708"/>
      <c r="AA47" s="408" t="e">
        <f>#REF!</f>
        <v>#REF!</v>
      </c>
      <c r="AB47" s="408"/>
      <c r="AC47" s="408"/>
      <c r="AD47" s="408"/>
      <c r="AE47" s="408"/>
      <c r="AF47" s="408"/>
      <c r="AG47" s="435"/>
    </row>
    <row r="48" spans="1:35" ht="25.5" customHeight="1">
      <c r="A48" s="1381" t="e">
        <f>#REF!</f>
        <v>#REF!</v>
      </c>
      <c r="B48" s="1382"/>
      <c r="C48" s="1382"/>
      <c r="D48" s="1382"/>
      <c r="E48" s="1382"/>
      <c r="F48" s="1382"/>
      <c r="G48" s="1382"/>
      <c r="H48" s="1382"/>
      <c r="I48" s="1382"/>
      <c r="J48" s="1382"/>
      <c r="K48" s="1382"/>
      <c r="L48" s="1382"/>
      <c r="M48" s="1382"/>
      <c r="N48" s="1382"/>
      <c r="O48" s="1382"/>
      <c r="P48" s="1382"/>
      <c r="Q48" s="1382"/>
      <c r="R48" s="1382"/>
      <c r="S48" s="1382"/>
      <c r="T48" s="1382"/>
      <c r="U48" s="1382"/>
      <c r="V48" s="1382"/>
      <c r="W48" s="1382"/>
      <c r="X48" s="1382"/>
      <c r="Y48" s="1382"/>
      <c r="Z48" s="1382"/>
      <c r="AA48" s="1382"/>
      <c r="AB48" s="1382"/>
      <c r="AC48" s="1382"/>
      <c r="AD48" s="275" t="e">
        <f>#REF!</f>
        <v>#REF!</v>
      </c>
      <c r="AE48" s="275" t="e">
        <f>#REF!</f>
        <v>#REF!</v>
      </c>
      <c r="AF48" s="275" t="e">
        <f>#REF!</f>
        <v>#REF!</v>
      </c>
      <c r="AG48" s="314" t="e">
        <f>#REF!</f>
        <v>#REF!</v>
      </c>
    </row>
    <row r="49" spans="1:33" ht="25.5" customHeight="1">
      <c r="A49" s="353" t="e">
        <f>#REF!</f>
        <v>#REF!</v>
      </c>
      <c r="B49" s="1415" t="e">
        <f>#REF!</f>
        <v>#REF!</v>
      </c>
      <c r="C49" s="1415"/>
      <c r="D49" s="1415"/>
      <c r="E49" s="1415"/>
      <c r="F49" s="1415"/>
      <c r="G49" s="1415"/>
      <c r="H49" s="1415"/>
      <c r="I49" s="1415"/>
      <c r="J49" s="1415"/>
      <c r="K49" s="1415"/>
      <c r="L49" s="1415"/>
      <c r="M49" s="383" t="e">
        <f>#REF!</f>
        <v>#REF!</v>
      </c>
      <c r="N49" s="1663" t="e">
        <f>#REF!</f>
        <v>#REF!</v>
      </c>
      <c r="O49" s="1664"/>
      <c r="P49" s="1664"/>
      <c r="Q49" s="1664"/>
      <c r="R49" s="1664"/>
      <c r="S49" s="1664"/>
      <c r="T49" s="1664"/>
      <c r="U49" s="1664"/>
      <c r="V49" s="1664"/>
      <c r="W49" s="1664"/>
      <c r="X49" s="1664"/>
      <c r="Y49" s="1664"/>
      <c r="Z49" s="1664"/>
      <c r="AA49" s="1664"/>
      <c r="AB49" s="1664"/>
      <c r="AC49" s="1664"/>
      <c r="AD49" s="1664"/>
      <c r="AE49" s="1664"/>
      <c r="AF49" s="1664"/>
      <c r="AG49" s="1718"/>
    </row>
    <row r="50" spans="1:33" ht="25.5" customHeight="1">
      <c r="A50" s="353" t="e">
        <f>#REF!</f>
        <v>#REF!</v>
      </c>
      <c r="B50" s="1534" t="e">
        <f>#REF!</f>
        <v>#REF!</v>
      </c>
      <c r="C50" s="1534"/>
      <c r="D50" s="1534"/>
      <c r="E50" s="1534"/>
      <c r="F50" s="1534"/>
      <c r="G50" s="1534"/>
      <c r="H50" s="1534"/>
      <c r="I50" s="1534"/>
      <c r="J50" s="1534"/>
      <c r="K50" s="1534"/>
      <c r="L50" s="1534"/>
      <c r="M50" s="383" t="e">
        <f>#REF!</f>
        <v>#REF!</v>
      </c>
      <c r="N50" s="1712" t="e">
        <f>#REF!</f>
        <v>#REF!</v>
      </c>
      <c r="O50" s="1713"/>
      <c r="P50" s="1713"/>
      <c r="Q50" s="1713"/>
      <c r="R50" s="1713"/>
      <c r="S50" s="1713"/>
      <c r="T50" s="1713"/>
      <c r="U50" s="1713"/>
      <c r="V50" s="1713"/>
      <c r="W50" s="1713"/>
      <c r="X50" s="1713"/>
      <c r="Y50" s="1713"/>
      <c r="Z50" s="1713"/>
      <c r="AA50" s="408" t="e">
        <f>#REF!</f>
        <v>#REF!</v>
      </c>
      <c r="AB50" s="423"/>
      <c r="AC50" s="423"/>
      <c r="AD50" s="423"/>
      <c r="AE50" s="423"/>
      <c r="AF50" s="423"/>
      <c r="AG50" s="442"/>
    </row>
    <row r="51" spans="1:33" ht="25.5" customHeight="1">
      <c r="A51" s="265" t="e">
        <f>#REF!</f>
        <v>#REF!</v>
      </c>
      <c r="B51" s="886" t="e">
        <f>#REF!</f>
        <v>#REF!</v>
      </c>
      <c r="C51" s="886"/>
      <c r="D51" s="886"/>
      <c r="E51" s="886"/>
      <c r="F51" s="886"/>
      <c r="G51" s="886"/>
      <c r="H51" s="886"/>
      <c r="I51" s="886"/>
      <c r="J51" s="886"/>
      <c r="K51" s="886"/>
      <c r="L51" s="886"/>
      <c r="M51" s="217" t="e">
        <f>#REF!</f>
        <v>#REF!</v>
      </c>
      <c r="N51" s="1663" t="e">
        <f>#REF!</f>
        <v>#REF!</v>
      </c>
      <c r="O51" s="1664"/>
      <c r="P51" s="1664"/>
      <c r="Q51" s="1664"/>
      <c r="R51" s="1664"/>
      <c r="S51" s="1664"/>
      <c r="T51" s="1664"/>
      <c r="U51" s="1664"/>
      <c r="V51" s="1664"/>
      <c r="W51" s="1664"/>
      <c r="X51" s="1664"/>
      <c r="Y51" s="1664"/>
      <c r="Z51" s="1664"/>
      <c r="AA51" s="1664"/>
      <c r="AB51" s="1664"/>
      <c r="AC51" s="1664"/>
      <c r="AD51" s="1664"/>
      <c r="AE51" s="1664"/>
      <c r="AF51" s="1664"/>
      <c r="AG51" s="1718"/>
    </row>
    <row r="52" spans="1:33" ht="25.5" customHeight="1">
      <c r="A52" s="395" t="e">
        <f>#REF!</f>
        <v>#REF!</v>
      </c>
      <c r="B52" s="389" t="e">
        <f>#REF!</f>
        <v>#REF!</v>
      </c>
      <c r="C52" s="394"/>
      <c r="D52" s="394"/>
      <c r="E52" s="394"/>
      <c r="F52" s="394"/>
      <c r="G52" s="394"/>
      <c r="H52" s="394"/>
      <c r="I52" s="394"/>
      <c r="J52" s="394"/>
      <c r="K52" s="394"/>
      <c r="L52" s="394"/>
      <c r="M52" s="394"/>
      <c r="N52" s="387"/>
      <c r="O52" s="387"/>
      <c r="P52" s="387"/>
      <c r="Q52" s="387"/>
      <c r="R52" s="387"/>
      <c r="S52" s="387"/>
      <c r="T52" s="387"/>
      <c r="U52" s="387"/>
      <c r="V52" s="387"/>
      <c r="W52" s="387"/>
      <c r="X52" s="387"/>
      <c r="Y52" s="387"/>
      <c r="Z52" s="387"/>
      <c r="AA52" s="387"/>
      <c r="AB52" s="387"/>
      <c r="AC52" s="387"/>
      <c r="AD52" s="387"/>
      <c r="AE52" s="387"/>
      <c r="AF52" s="387"/>
      <c r="AG52" s="386"/>
    </row>
    <row r="53" spans="1:33" ht="25.5" customHeight="1">
      <c r="A53" s="385" t="e">
        <f>#REF!</f>
        <v>#REF!</v>
      </c>
      <c r="B53" s="393" t="e">
        <f>#REF!</f>
        <v>#REF!</v>
      </c>
      <c r="C53" s="1022" t="e">
        <f>#REF!</f>
        <v>#REF!</v>
      </c>
      <c r="D53" s="1022"/>
      <c r="E53" s="1022"/>
      <c r="F53" s="1022"/>
      <c r="G53" s="1022"/>
      <c r="H53" s="1022"/>
      <c r="I53" s="1022"/>
      <c r="J53" s="1022"/>
      <c r="K53" s="1022"/>
      <c r="L53" s="1022"/>
      <c r="M53" s="333" t="e">
        <f>#REF!</f>
        <v>#REF!</v>
      </c>
      <c r="N53" s="1663" t="e">
        <f>#REF!</f>
        <v>#REF!</v>
      </c>
      <c r="O53" s="1664"/>
      <c r="P53" s="1664"/>
      <c r="Q53" s="1664"/>
      <c r="R53" s="1664"/>
      <c r="S53" s="1664"/>
      <c r="T53" s="1664"/>
      <c r="U53" s="1664"/>
      <c r="V53" s="1664"/>
      <c r="W53" s="1664"/>
      <c r="X53" s="1664"/>
      <c r="Y53" s="1664"/>
      <c r="Z53" s="1664"/>
      <c r="AA53" s="1664"/>
      <c r="AB53" s="1664"/>
      <c r="AC53" s="1664"/>
      <c r="AD53" s="1664"/>
      <c r="AE53" s="1664"/>
      <c r="AF53" s="1664"/>
      <c r="AG53" s="1718"/>
    </row>
    <row r="54" spans="1:33" ht="25.5" customHeight="1" thickBot="1">
      <c r="A54" s="385" t="e">
        <f>#REF!</f>
        <v>#REF!</v>
      </c>
      <c r="B54" s="393" t="e">
        <f>#REF!</f>
        <v>#REF!</v>
      </c>
      <c r="C54" s="1022" t="e">
        <f>#REF!</f>
        <v>#REF!</v>
      </c>
      <c r="D54" s="1022"/>
      <c r="E54" s="1022"/>
      <c r="F54" s="1022"/>
      <c r="G54" s="1022"/>
      <c r="H54" s="1022"/>
      <c r="I54" s="1022"/>
      <c r="J54" s="1022"/>
      <c r="K54" s="1022"/>
      <c r="L54" s="1022"/>
      <c r="M54" s="213" t="e">
        <f>#REF!</f>
        <v>#REF!</v>
      </c>
      <c r="N54" s="1712" t="e">
        <f>#REF!</f>
        <v>#REF!</v>
      </c>
      <c r="O54" s="1713"/>
      <c r="P54" s="1713"/>
      <c r="Q54" s="1713"/>
      <c r="R54" s="1713"/>
      <c r="S54" s="1713"/>
      <c r="T54" s="1713"/>
      <c r="U54" s="1713"/>
      <c r="V54" s="1713"/>
      <c r="W54" s="1713"/>
      <c r="X54" s="1713"/>
      <c r="Y54" s="1713"/>
      <c r="Z54" s="1713"/>
      <c r="AA54" s="408" t="e">
        <f>#REF!</f>
        <v>#REF!</v>
      </c>
      <c r="AB54" s="408"/>
      <c r="AC54" s="408"/>
      <c r="AD54" s="408"/>
      <c r="AE54" s="408"/>
      <c r="AF54" s="408"/>
      <c r="AG54" s="435"/>
    </row>
    <row r="55" spans="1:33" ht="25.5" customHeight="1">
      <c r="A55" s="1337" t="e">
        <f>#REF!</f>
        <v>#REF!</v>
      </c>
      <c r="B55" s="1338"/>
      <c r="C55" s="1338"/>
      <c r="D55" s="1338"/>
      <c r="E55" s="1338"/>
      <c r="F55" s="1338"/>
      <c r="G55" s="1338"/>
      <c r="H55" s="1338"/>
      <c r="I55" s="1338"/>
      <c r="J55" s="1338"/>
      <c r="K55" s="1338"/>
      <c r="L55" s="1338"/>
      <c r="M55" s="1338"/>
      <c r="N55" s="1338"/>
      <c r="O55" s="1338"/>
      <c r="P55" s="1338"/>
      <c r="Q55" s="1338"/>
      <c r="R55" s="1338"/>
      <c r="S55" s="1338"/>
      <c r="T55" s="1338"/>
      <c r="U55" s="1338"/>
      <c r="V55" s="1338"/>
      <c r="W55" s="337" t="e">
        <f>#REF!</f>
        <v>#REF!</v>
      </c>
      <c r="X55" s="337" t="e">
        <f>#REF!</f>
        <v>#REF!</v>
      </c>
      <c r="Y55" s="337" t="e">
        <f>#REF!</f>
        <v>#REF!</v>
      </c>
      <c r="Z55" s="337" t="e">
        <f>#REF!</f>
        <v>#REF!</v>
      </c>
      <c r="AA55" s="337" t="e">
        <f>#REF!</f>
        <v>#REF!</v>
      </c>
      <c r="AB55" s="336" t="e">
        <f>#REF!</f>
        <v>#REF!</v>
      </c>
      <c r="AC55" s="336" t="e">
        <f>#REF!</f>
        <v>#REF!</v>
      </c>
      <c r="AD55" s="336" t="e">
        <f>#REF!</f>
        <v>#REF!</v>
      </c>
      <c r="AE55" s="336" t="e">
        <f>#REF!</f>
        <v>#REF!</v>
      </c>
      <c r="AF55" s="336" t="e">
        <f>#REF!</f>
        <v>#REF!</v>
      </c>
      <c r="AG55" s="285" t="e">
        <f>#REF!</f>
        <v>#REF!</v>
      </c>
    </row>
    <row r="56" spans="1:33" ht="25.5" customHeight="1">
      <c r="A56" s="443" t="e">
        <f>#REF!</f>
        <v>#REF!</v>
      </c>
      <c r="B56" s="1835" t="e">
        <f>#REF!</f>
        <v>#REF!</v>
      </c>
      <c r="C56" s="1835"/>
      <c r="D56" s="1835"/>
      <c r="E56" s="1835"/>
      <c r="F56" s="1835"/>
      <c r="G56" s="1835"/>
      <c r="H56" s="1835"/>
      <c r="I56" s="1835"/>
      <c r="J56" s="1835"/>
      <c r="K56" s="1835"/>
      <c r="L56" s="1835"/>
      <c r="M56" s="1835"/>
      <c r="N56" s="1835"/>
      <c r="O56" s="1835"/>
      <c r="P56" s="1835"/>
      <c r="Q56" s="1835"/>
      <c r="R56" s="1835"/>
      <c r="S56" s="1835"/>
      <c r="T56" s="1835"/>
      <c r="U56" s="1835"/>
      <c r="V56" s="1835"/>
      <c r="W56" s="1835"/>
      <c r="X56" s="1835"/>
      <c r="Y56" s="1835"/>
      <c r="Z56" s="444" t="e">
        <f>#REF!</f>
        <v>#REF!</v>
      </c>
      <c r="AA56" s="444" t="e">
        <f>#REF!</f>
        <v>#REF!</v>
      </c>
      <c r="AB56" s="445" t="e">
        <f>#REF!</f>
        <v>#REF!</v>
      </c>
      <c r="AC56" s="445" t="e">
        <f>#REF!</f>
        <v>#REF!</v>
      </c>
      <c r="AD56" s="445" t="e">
        <f>#REF!</f>
        <v>#REF!</v>
      </c>
      <c r="AE56" s="445" t="e">
        <f>#REF!</f>
        <v>#REF!</v>
      </c>
      <c r="AF56" s="445" t="e">
        <f>#REF!</f>
        <v>#REF!</v>
      </c>
      <c r="AG56" s="446" t="e">
        <f>#REF!</f>
        <v>#REF!</v>
      </c>
    </row>
    <row r="57" spans="1:33" ht="25.5" customHeight="1">
      <c r="A57" s="1692" t="e">
        <f>#REF!</f>
        <v>#REF!</v>
      </c>
      <c r="B57" s="1693"/>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c r="AA57" s="1693"/>
      <c r="AB57" s="1693"/>
      <c r="AC57" s="1693"/>
      <c r="AD57" s="1693"/>
      <c r="AE57" s="1693"/>
      <c r="AF57" s="1693"/>
      <c r="AG57" s="1694"/>
    </row>
    <row r="58" spans="1:33" ht="25.5" customHeight="1">
      <c r="A58" s="1692"/>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c r="AA58" s="1693"/>
      <c r="AB58" s="1693"/>
      <c r="AC58" s="1693"/>
      <c r="AD58" s="1693"/>
      <c r="AE58" s="1693"/>
      <c r="AF58" s="1693"/>
      <c r="AG58" s="1694"/>
    </row>
    <row r="59" spans="1:33" ht="25.5" customHeight="1" thickBot="1">
      <c r="A59" s="1695"/>
      <c r="B59" s="1696"/>
      <c r="C59" s="1696"/>
      <c r="D59" s="1696"/>
      <c r="E59" s="1696"/>
      <c r="F59" s="1696"/>
      <c r="G59" s="1696"/>
      <c r="H59" s="1696"/>
      <c r="I59" s="1696"/>
      <c r="J59" s="1696"/>
      <c r="K59" s="1696"/>
      <c r="L59" s="1696"/>
      <c r="M59" s="1696"/>
      <c r="N59" s="1696"/>
      <c r="O59" s="1696"/>
      <c r="P59" s="1696"/>
      <c r="Q59" s="1696"/>
      <c r="R59" s="1696"/>
      <c r="S59" s="1696"/>
      <c r="T59" s="1696"/>
      <c r="U59" s="1696"/>
      <c r="V59" s="1696"/>
      <c r="W59" s="1696"/>
      <c r="X59" s="1696"/>
      <c r="Y59" s="1696"/>
      <c r="Z59" s="1696"/>
      <c r="AA59" s="1696"/>
      <c r="AB59" s="1696"/>
      <c r="AC59" s="1696"/>
      <c r="AD59" s="1696"/>
      <c r="AE59" s="1696"/>
      <c r="AF59" s="1696"/>
      <c r="AG59" s="1697"/>
    </row>
    <row r="60" spans="1:33" ht="25.5" customHeight="1">
      <c r="A60" s="1334" t="e">
        <f>#REF!</f>
        <v>#REF!</v>
      </c>
      <c r="B60" s="1335"/>
      <c r="C60" s="1335"/>
      <c r="D60" s="1335"/>
      <c r="E60" s="1335"/>
      <c r="F60" s="1335"/>
      <c r="G60" s="1335"/>
      <c r="H60" s="1335"/>
      <c r="I60" s="1335"/>
      <c r="J60" s="1335"/>
      <c r="K60" s="1335"/>
      <c r="L60" s="1335"/>
      <c r="M60" s="1335"/>
      <c r="N60" s="1335"/>
      <c r="O60" s="1335"/>
      <c r="P60" s="1335"/>
      <c r="Q60" s="1335"/>
      <c r="R60" s="1335"/>
      <c r="S60" s="1335"/>
      <c r="T60" s="1335"/>
      <c r="U60" s="1335"/>
      <c r="V60" s="1335"/>
      <c r="W60" s="342" t="e">
        <f>#REF!</f>
        <v>#REF!</v>
      </c>
      <c r="X60" s="342" t="e">
        <f>#REF!</f>
        <v>#REF!</v>
      </c>
      <c r="Y60" s="342" t="e">
        <f>#REF!</f>
        <v>#REF!</v>
      </c>
      <c r="Z60" s="342" t="e">
        <f>#REF!</f>
        <v>#REF!</v>
      </c>
      <c r="AA60" s="342" t="e">
        <f>#REF!</f>
        <v>#REF!</v>
      </c>
      <c r="AB60" s="239" t="e">
        <f>#REF!</f>
        <v>#REF!</v>
      </c>
      <c r="AC60" s="239" t="e">
        <f>#REF!</f>
        <v>#REF!</v>
      </c>
      <c r="AD60" s="239" t="e">
        <f>#REF!</f>
        <v>#REF!</v>
      </c>
      <c r="AE60" s="239" t="e">
        <f>#REF!</f>
        <v>#REF!</v>
      </c>
      <c r="AF60" s="239" t="e">
        <f>#REF!</f>
        <v>#REF!</v>
      </c>
      <c r="AG60" s="341" t="e">
        <f>#REF!</f>
        <v>#REF!</v>
      </c>
    </row>
    <row r="61" spans="1:33" ht="25.5" customHeight="1">
      <c r="A61" s="269" t="e">
        <f>#REF!</f>
        <v>#REF!</v>
      </c>
      <c r="B61" s="327" t="e">
        <f>#REF!</f>
        <v>#REF!</v>
      </c>
      <c r="C61" s="328" t="e">
        <f>#REF!</f>
        <v>#REF!</v>
      </c>
      <c r="D61" s="1604" t="e">
        <f>#REF!</f>
        <v>#REF!</v>
      </c>
      <c r="E61" s="1605"/>
      <c r="F61" s="1605"/>
      <c r="G61" s="1605"/>
      <c r="H61" s="1605"/>
      <c r="I61" s="1605"/>
      <c r="J61" s="1605"/>
      <c r="K61" s="1605"/>
      <c r="L61" s="1605"/>
      <c r="M61" s="1605"/>
      <c r="N61" s="1605"/>
      <c r="O61" s="1605"/>
      <c r="P61" s="1605"/>
      <c r="Q61" s="1605"/>
      <c r="R61" s="1605"/>
      <c r="S61" s="1605"/>
      <c r="T61" s="1605"/>
      <c r="U61" s="1606"/>
      <c r="V61" s="1607" t="e">
        <f>#REF!</f>
        <v>#REF!</v>
      </c>
      <c r="W61" s="1608"/>
      <c r="X61" s="1608"/>
      <c r="Y61" s="1608"/>
      <c r="Z61" s="1608"/>
      <c r="AA61" s="1609"/>
      <c r="AB61" s="226" t="e">
        <f>#REF!</f>
        <v>#REF!</v>
      </c>
      <c r="AC61" s="1" t="e">
        <f>#REF!</f>
        <v>#REF!</v>
      </c>
      <c r="AD61" s="1" t="e">
        <f>#REF!</f>
        <v>#REF!</v>
      </c>
      <c r="AE61" s="1" t="e">
        <f>#REF!</f>
        <v>#REF!</v>
      </c>
      <c r="AF61" s="1" t="e">
        <f>#REF!</f>
        <v>#REF!</v>
      </c>
      <c r="AG61" s="1" t="e">
        <f>#REF!</f>
        <v>#REF!</v>
      </c>
    </row>
    <row r="62" spans="1:33" ht="25.5" customHeight="1">
      <c r="A62" s="269" t="e">
        <f>#REF!</f>
        <v>#REF!</v>
      </c>
      <c r="B62" s="327" t="e">
        <f>#REF!</f>
        <v>#REF!</v>
      </c>
      <c r="C62" s="328" t="e">
        <f>#REF!</f>
        <v>#REF!</v>
      </c>
      <c r="D62" s="1604" t="e">
        <f>#REF!</f>
        <v>#REF!</v>
      </c>
      <c r="E62" s="1606"/>
      <c r="F62" s="1604" t="e">
        <f>#REF!</f>
        <v>#REF!</v>
      </c>
      <c r="G62" s="1606"/>
      <c r="H62" s="1604" t="e">
        <f>#REF!</f>
        <v>#REF!</v>
      </c>
      <c r="I62" s="1606"/>
      <c r="J62" s="1604" t="e">
        <f>#REF!</f>
        <v>#REF!</v>
      </c>
      <c r="K62" s="1606"/>
      <c r="L62" s="1604" t="e">
        <f>#REF!</f>
        <v>#REF!</v>
      </c>
      <c r="M62" s="1606"/>
      <c r="N62" s="1604" t="e">
        <f>#REF!</f>
        <v>#REF!</v>
      </c>
      <c r="O62" s="1606"/>
      <c r="P62" s="1607" t="e">
        <f>#REF!</f>
        <v>#REF!</v>
      </c>
      <c r="Q62" s="1609"/>
      <c r="R62" s="1607" t="e">
        <f>#REF!</f>
        <v>#REF!</v>
      </c>
      <c r="S62" s="1609"/>
      <c r="T62" s="1607" t="e">
        <f>#REF!</f>
        <v>#REF!</v>
      </c>
      <c r="U62" s="1609"/>
      <c r="V62" s="1607" t="e">
        <f>#REF!</f>
        <v>#REF!</v>
      </c>
      <c r="W62" s="1609"/>
      <c r="X62" s="1604" t="e">
        <f>#REF!</f>
        <v>#REF!</v>
      </c>
      <c r="Y62" s="1606"/>
      <c r="Z62" s="1604" t="e">
        <f>#REF!</f>
        <v>#REF!</v>
      </c>
      <c r="AA62" s="1606"/>
      <c r="AB62" s="401" t="e">
        <f>#REF!</f>
        <v>#REF!</v>
      </c>
      <c r="AC62" s="1" t="e">
        <f>#REF!</f>
        <v>#REF!</v>
      </c>
      <c r="AD62" s="1" t="e">
        <f>#REF!</f>
        <v>#REF!</v>
      </c>
      <c r="AE62" s="1" t="e">
        <f>#REF!</f>
        <v>#REF!</v>
      </c>
      <c r="AF62" s="1" t="e">
        <f>#REF!</f>
        <v>#REF!</v>
      </c>
      <c r="AG62" s="1" t="e">
        <f>#REF!</f>
        <v>#REF!</v>
      </c>
    </row>
    <row r="63" spans="1:33" ht="40.5" customHeight="1">
      <c r="A63" s="269" t="e">
        <f>#REF!</f>
        <v>#REF!</v>
      </c>
      <c r="B63" s="327" t="e">
        <f>#REF!</f>
        <v>#REF!</v>
      </c>
      <c r="C63" s="328" t="e">
        <f>#REF!</f>
        <v>#REF!</v>
      </c>
      <c r="D63" s="1734" t="e">
        <f>#REF!</f>
        <v>#REF!</v>
      </c>
      <c r="E63" s="1735"/>
      <c r="F63" s="1734" t="e">
        <f>#REF!</f>
        <v>#REF!</v>
      </c>
      <c r="G63" s="1735"/>
      <c r="H63" s="1734" t="e">
        <f>#REF!</f>
        <v>#REF!</v>
      </c>
      <c r="I63" s="1735"/>
      <c r="J63" s="1734" t="e">
        <f>#REF!</f>
        <v>#REF!</v>
      </c>
      <c r="K63" s="1735"/>
      <c r="L63" s="1734" t="e">
        <f>#REF!</f>
        <v>#REF!</v>
      </c>
      <c r="M63" s="1735"/>
      <c r="N63" s="1734" t="e">
        <f>#REF!</f>
        <v>#REF!</v>
      </c>
      <c r="O63" s="1735"/>
      <c r="P63" s="1734" t="e">
        <f>#REF!</f>
        <v>#REF!</v>
      </c>
      <c r="Q63" s="1735"/>
      <c r="R63" s="1734" t="e">
        <f>#REF!</f>
        <v>#REF!</v>
      </c>
      <c r="S63" s="1735"/>
      <c r="T63" s="1734" t="e">
        <f>#REF!</f>
        <v>#REF!</v>
      </c>
      <c r="U63" s="1735"/>
      <c r="V63" s="1734" t="e">
        <f>#REF!</f>
        <v>#REF!</v>
      </c>
      <c r="W63" s="1735"/>
      <c r="X63" s="1734" t="e">
        <f>#REF!</f>
        <v>#REF!</v>
      </c>
      <c r="Y63" s="1735"/>
      <c r="Z63" s="1734" t="e">
        <f>#REF!</f>
        <v>#REF!</v>
      </c>
      <c r="AA63" s="1735"/>
      <c r="AB63" s="401" t="e">
        <f>#REF!</f>
        <v>#REF!</v>
      </c>
      <c r="AC63" s="1" t="e">
        <f>#REF!</f>
        <v>#REF!</v>
      </c>
      <c r="AD63" s="1" t="e">
        <f>#REF!</f>
        <v>#REF!</v>
      </c>
      <c r="AE63" s="1" t="e">
        <f>#REF!</f>
        <v>#REF!</v>
      </c>
      <c r="AF63" s="1" t="e">
        <f>#REF!</f>
        <v>#REF!</v>
      </c>
      <c r="AG63" s="1" t="e">
        <f>#REF!</f>
        <v>#REF!</v>
      </c>
    </row>
    <row r="64" spans="1:33" ht="40.5" customHeight="1">
      <c r="A64" s="269" t="e">
        <f>#REF!</f>
        <v>#REF!</v>
      </c>
      <c r="B64" s="327" t="e">
        <f>#REF!</f>
        <v>#REF!</v>
      </c>
      <c r="C64" s="328" t="e">
        <f>#REF!</f>
        <v>#REF!</v>
      </c>
      <c r="D64" s="1738"/>
      <c r="E64" s="1739"/>
      <c r="F64" s="1738"/>
      <c r="G64" s="1739"/>
      <c r="H64" s="1738"/>
      <c r="I64" s="1739"/>
      <c r="J64" s="1738"/>
      <c r="K64" s="1739"/>
      <c r="L64" s="1738"/>
      <c r="M64" s="1739"/>
      <c r="N64" s="1738"/>
      <c r="O64" s="1739"/>
      <c r="P64" s="1738"/>
      <c r="Q64" s="1739"/>
      <c r="R64" s="1738"/>
      <c r="S64" s="1739"/>
      <c r="T64" s="1738"/>
      <c r="U64" s="1739"/>
      <c r="V64" s="1738"/>
      <c r="W64" s="1739"/>
      <c r="X64" s="1738"/>
      <c r="Y64" s="1739"/>
      <c r="Z64" s="1738"/>
      <c r="AA64" s="1739"/>
      <c r="AB64" s="401" t="e">
        <f>#REF!</f>
        <v>#REF!</v>
      </c>
      <c r="AC64" s="1" t="e">
        <f>#REF!</f>
        <v>#REF!</v>
      </c>
      <c r="AD64" s="1" t="e">
        <f>#REF!</f>
        <v>#REF!</v>
      </c>
      <c r="AE64" s="1" t="e">
        <f>#REF!</f>
        <v>#REF!</v>
      </c>
      <c r="AF64" s="1" t="e">
        <f>#REF!</f>
        <v>#REF!</v>
      </c>
      <c r="AG64" s="1" t="e">
        <f>#REF!</f>
        <v>#REF!</v>
      </c>
    </row>
    <row r="65" spans="1:46" ht="25.5" customHeight="1" thickBot="1">
      <c r="A65" s="242" t="e">
        <f>#REF!</f>
        <v>#REF!</v>
      </c>
      <c r="B65" s="340" t="e">
        <f>#REF!</f>
        <v>#REF!</v>
      </c>
      <c r="C65" s="340" t="e">
        <f>#REF!</f>
        <v>#REF!</v>
      </c>
      <c r="D65" s="340" t="e">
        <f>#REF!</f>
        <v>#REF!</v>
      </c>
      <c r="E65" s="340" t="e">
        <f>#REF!</f>
        <v>#REF!</v>
      </c>
      <c r="F65" s="340" t="e">
        <f>#REF!</f>
        <v>#REF!</v>
      </c>
      <c r="G65" s="340" t="e">
        <f>#REF!</f>
        <v>#REF!</v>
      </c>
      <c r="H65" s="340" t="e">
        <f>#REF!</f>
        <v>#REF!</v>
      </c>
      <c r="I65" s="340" t="e">
        <f>#REF!</f>
        <v>#REF!</v>
      </c>
      <c r="J65" s="340" t="e">
        <f>#REF!</f>
        <v>#REF!</v>
      </c>
      <c r="K65" s="340" t="e">
        <f>#REF!</f>
        <v>#REF!</v>
      </c>
      <c r="L65" s="340" t="e">
        <f>#REF!</f>
        <v>#REF!</v>
      </c>
      <c r="M65" s="340" t="e">
        <f>#REF!</f>
        <v>#REF!</v>
      </c>
      <c r="N65" s="340" t="e">
        <f>#REF!</f>
        <v>#REF!</v>
      </c>
      <c r="O65" s="340" t="e">
        <f>#REF!</f>
        <v>#REF!</v>
      </c>
      <c r="P65" s="243" t="e">
        <f>#REF!</f>
        <v>#REF!</v>
      </c>
      <c r="Q65" s="243" t="e">
        <f>#REF!</f>
        <v>#REF!</v>
      </c>
      <c r="R65" s="243" t="e">
        <f>#REF!</f>
        <v>#REF!</v>
      </c>
      <c r="S65" s="243" t="e">
        <f>#REF!</f>
        <v>#REF!</v>
      </c>
      <c r="T65" s="339" t="e">
        <f>#REF!</f>
        <v>#REF!</v>
      </c>
      <c r="U65" s="339" t="e">
        <f>#REF!</f>
        <v>#REF!</v>
      </c>
      <c r="V65" s="339" t="e">
        <f>#REF!</f>
        <v>#REF!</v>
      </c>
      <c r="W65" s="339" t="e">
        <f>#REF!</f>
        <v>#REF!</v>
      </c>
      <c r="X65" s="339" t="e">
        <f>#REF!</f>
        <v>#REF!</v>
      </c>
      <c r="Y65" s="339" t="e">
        <f>#REF!</f>
        <v>#REF!</v>
      </c>
      <c r="Z65" s="339" t="e">
        <f>#REF!</f>
        <v>#REF!</v>
      </c>
      <c r="AA65" s="339" t="e">
        <f>#REF!</f>
        <v>#REF!</v>
      </c>
      <c r="AB65" s="243" t="e">
        <f>#REF!</f>
        <v>#REF!</v>
      </c>
      <c r="AC65" s="243" t="e">
        <f>#REF!</f>
        <v>#REF!</v>
      </c>
      <c r="AD65" s="243" t="e">
        <f>#REF!</f>
        <v>#REF!</v>
      </c>
      <c r="AE65" s="243" t="e">
        <f>#REF!</f>
        <v>#REF!</v>
      </c>
      <c r="AF65" s="243" t="e">
        <f>#REF!</f>
        <v>#REF!</v>
      </c>
      <c r="AG65" s="338" t="e">
        <f>#REF!</f>
        <v>#REF!</v>
      </c>
    </row>
    <row r="66" spans="1:46" ht="25.5" customHeight="1">
      <c r="A66" s="1337" t="e">
        <f>#REF!</f>
        <v>#REF!</v>
      </c>
      <c r="B66" s="1338"/>
      <c r="C66" s="1338"/>
      <c r="D66" s="1338"/>
      <c r="E66" s="1338"/>
      <c r="F66" s="1338"/>
      <c r="G66" s="1338"/>
      <c r="H66" s="1338"/>
      <c r="I66" s="1338"/>
      <c r="J66" s="1338"/>
      <c r="K66" s="1338"/>
      <c r="L66" s="1338"/>
      <c r="M66" s="1338"/>
      <c r="N66" s="1338"/>
      <c r="O66" s="1338"/>
      <c r="P66" s="1338"/>
      <c r="Q66" s="1338"/>
      <c r="R66" s="1338"/>
      <c r="S66" s="1338"/>
      <c r="T66" s="1338"/>
      <c r="U66" s="1338"/>
      <c r="V66" s="1338"/>
      <c r="W66" s="337" t="e">
        <f>#REF!</f>
        <v>#REF!</v>
      </c>
      <c r="X66" s="337" t="e">
        <f>#REF!</f>
        <v>#REF!</v>
      </c>
      <c r="Y66" s="337" t="e">
        <f>#REF!</f>
        <v>#REF!</v>
      </c>
      <c r="Z66" s="337" t="e">
        <f>#REF!</f>
        <v>#REF!</v>
      </c>
      <c r="AA66" s="337" t="e">
        <f>#REF!</f>
        <v>#REF!</v>
      </c>
      <c r="AB66" s="336" t="e">
        <f>#REF!</f>
        <v>#REF!</v>
      </c>
      <c r="AC66" s="336" t="e">
        <f>#REF!</f>
        <v>#REF!</v>
      </c>
      <c r="AD66" s="336" t="e">
        <f>#REF!</f>
        <v>#REF!</v>
      </c>
      <c r="AE66" s="336" t="e">
        <f>#REF!</f>
        <v>#REF!</v>
      </c>
      <c r="AF66" s="336" t="e">
        <f>#REF!</f>
        <v>#REF!</v>
      </c>
      <c r="AG66" s="285" t="e">
        <f>#REF!</f>
        <v>#REF!</v>
      </c>
    </row>
    <row r="67" spans="1:46" ht="25.5" customHeight="1">
      <c r="A67" s="212" t="e">
        <f>#REF!</f>
        <v>#REF!</v>
      </c>
      <c r="B67" s="886" t="e">
        <f>#REF!</f>
        <v>#REF!</v>
      </c>
      <c r="C67" s="886"/>
      <c r="D67" s="886"/>
      <c r="E67" s="886"/>
      <c r="F67" s="886"/>
      <c r="G67" s="886"/>
      <c r="H67" s="886"/>
      <c r="I67" s="886"/>
      <c r="J67" s="886"/>
      <c r="K67" s="886"/>
      <c r="L67" s="335" t="e">
        <f>#REF!</f>
        <v>#REF!</v>
      </c>
      <c r="M67" s="1712" t="e">
        <f>#REF!</f>
        <v>#REF!</v>
      </c>
      <c r="N67" s="1713"/>
      <c r="O67" s="1713"/>
      <c r="P67" s="1713"/>
      <c r="Q67" s="1713"/>
      <c r="R67" s="1713"/>
      <c r="S67" s="1713"/>
      <c r="T67" s="1713"/>
      <c r="U67" s="1713"/>
      <c r="V67" s="1713"/>
      <c r="W67" s="1713"/>
      <c r="X67" s="1799" t="e">
        <f>#REF!</f>
        <v>#REF!</v>
      </c>
      <c r="Y67" s="1799"/>
      <c r="Z67" s="1799"/>
      <c r="AA67" s="1799"/>
      <c r="AB67" s="1799"/>
      <c r="AC67" s="1799"/>
      <c r="AD67" s="1799"/>
      <c r="AE67" s="1799"/>
      <c r="AF67" s="1799"/>
      <c r="AG67" s="219" t="e">
        <f>#REF!</f>
        <v>#REF!</v>
      </c>
    </row>
    <row r="68" spans="1:46" ht="25.5" customHeight="1">
      <c r="A68" s="212" t="e">
        <f>#REF!</f>
        <v>#REF!</v>
      </c>
      <c r="B68" s="886" t="e">
        <f>#REF!</f>
        <v>#REF!</v>
      </c>
      <c r="C68" s="886"/>
      <c r="D68" s="886"/>
      <c r="E68" s="886"/>
      <c r="F68" s="886"/>
      <c r="G68" s="886"/>
      <c r="H68" s="886"/>
      <c r="I68" s="886"/>
      <c r="J68" s="886"/>
      <c r="K68" s="886"/>
      <c r="L68" s="335" t="e">
        <f>#REF!</f>
        <v>#REF!</v>
      </c>
      <c r="M68" s="1712" t="e">
        <f>#REF!</f>
        <v>#REF!</v>
      </c>
      <c r="N68" s="1713"/>
      <c r="O68" s="1713"/>
      <c r="P68" s="1713"/>
      <c r="Q68" s="1713"/>
      <c r="R68" s="1713"/>
      <c r="S68" s="1713"/>
      <c r="T68" s="1713"/>
      <c r="U68" s="1713"/>
      <c r="V68" s="1713"/>
      <c r="W68" s="1713"/>
      <c r="X68" s="1799" t="e">
        <f>#REF!</f>
        <v>#REF!</v>
      </c>
      <c r="Y68" s="1799"/>
      <c r="Z68" s="1799"/>
      <c r="AA68" s="1799"/>
      <c r="AB68" s="1799"/>
      <c r="AC68" s="1799"/>
      <c r="AD68" s="1799"/>
      <c r="AE68" s="1799"/>
      <c r="AF68" s="1799"/>
      <c r="AG68" s="219" t="e">
        <f>#REF!</f>
        <v>#REF!</v>
      </c>
      <c r="AI68" s="312"/>
      <c r="AJ68" s="312"/>
      <c r="AK68" s="312"/>
      <c r="AL68" s="312"/>
      <c r="AM68" s="312"/>
      <c r="AN68" s="312"/>
      <c r="AO68" s="312"/>
      <c r="AP68" s="312"/>
      <c r="AQ68" s="312"/>
      <c r="AR68" s="312"/>
      <c r="AS68" s="312"/>
      <c r="AT68" s="312"/>
    </row>
    <row r="69" spans="1:46" ht="25.5" customHeight="1">
      <c r="A69" s="331" t="e">
        <f>#REF!</f>
        <v>#REF!</v>
      </c>
      <c r="B69" s="1760" t="e">
        <f>#REF!</f>
        <v>#REF!</v>
      </c>
      <c r="C69" s="1760"/>
      <c r="D69" s="1760"/>
      <c r="E69" s="1760"/>
      <c r="F69" s="1760"/>
      <c r="G69" s="1760"/>
      <c r="H69" s="1760"/>
      <c r="I69" s="1760"/>
      <c r="J69" s="1760"/>
      <c r="K69" s="1760"/>
      <c r="L69" s="330" t="e">
        <f>#REF!</f>
        <v>#REF!</v>
      </c>
      <c r="M69" s="411" t="e">
        <f>#REF!</f>
        <v>#REF!</v>
      </c>
      <c r="N69" s="411" t="e">
        <f>#REF!</f>
        <v>#REF!</v>
      </c>
      <c r="O69" s="411" t="e">
        <f>#REF!</f>
        <v>#REF!</v>
      </c>
      <c r="P69" s="330" t="e">
        <f>#REF!</f>
        <v>#REF!</v>
      </c>
      <c r="Q69" s="330" t="e">
        <f>#REF!</f>
        <v>#REF!</v>
      </c>
      <c r="R69" s="330" t="e">
        <f>#REF!</f>
        <v>#REF!</v>
      </c>
      <c r="S69" s="330" t="e">
        <f>#REF!</f>
        <v>#REF!</v>
      </c>
      <c r="T69" s="343" t="e">
        <f>#REF!</f>
        <v>#REF!</v>
      </c>
      <c r="U69" s="343" t="e">
        <f>#REF!</f>
        <v>#REF!</v>
      </c>
      <c r="V69" s="343" t="e">
        <f>#REF!</f>
        <v>#REF!</v>
      </c>
      <c r="W69" s="343" t="e">
        <f>#REF!</f>
        <v>#REF!</v>
      </c>
      <c r="X69" s="343" t="e">
        <f>#REF!</f>
        <v>#REF!</v>
      </c>
      <c r="Y69" s="343" t="e">
        <f>#REF!</f>
        <v>#REF!</v>
      </c>
      <c r="Z69" s="343" t="e">
        <f>#REF!</f>
        <v>#REF!</v>
      </c>
      <c r="AA69" s="343" t="e">
        <f>#REF!</f>
        <v>#REF!</v>
      </c>
      <c r="AB69" s="330" t="e">
        <f>#REF!</f>
        <v>#REF!</v>
      </c>
      <c r="AC69" s="330" t="e">
        <f>#REF!</f>
        <v>#REF!</v>
      </c>
      <c r="AD69" s="330" t="e">
        <f>#REF!</f>
        <v>#REF!</v>
      </c>
      <c r="AE69" s="330" t="e">
        <f>#REF!</f>
        <v>#REF!</v>
      </c>
      <c r="AF69" s="330" t="e">
        <f>#REF!</f>
        <v>#REF!</v>
      </c>
      <c r="AG69" s="329" t="e">
        <f>#REF!</f>
        <v>#REF!</v>
      </c>
      <c r="AI69" s="312"/>
      <c r="AJ69" s="312"/>
      <c r="AK69" s="312"/>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20"/>
      <c r="AI70" s="312"/>
      <c r="AJ70" s="312"/>
      <c r="AK70" s="312"/>
    </row>
    <row r="71" spans="1:46" ht="25.5" customHeight="1">
      <c r="A71" s="850" t="e">
        <f>#REF!</f>
        <v>#REF!</v>
      </c>
      <c r="B71" s="851"/>
      <c r="C71" s="851"/>
      <c r="D71" s="851"/>
      <c r="E71" s="851"/>
      <c r="F71" s="851"/>
      <c r="G71" s="851"/>
      <c r="H71" s="851"/>
      <c r="I71" s="852"/>
      <c r="J71" s="1057" t="e">
        <f>#REF!</f>
        <v>#REF!</v>
      </c>
      <c r="K71" s="851"/>
      <c r="L71" s="851"/>
      <c r="M71" s="851"/>
      <c r="N71" s="851"/>
      <c r="O71" s="851"/>
      <c r="P71" s="851"/>
      <c r="Q71" s="851"/>
      <c r="R71" s="852"/>
      <c r="S71" s="1057" t="e">
        <f>#REF!</f>
        <v>#REF!</v>
      </c>
      <c r="T71" s="851"/>
      <c r="U71" s="851"/>
      <c r="V71" s="851"/>
      <c r="W71" s="851"/>
      <c r="X71" s="851"/>
      <c r="Y71" s="851"/>
      <c r="Z71" s="851"/>
      <c r="AA71" s="851"/>
      <c r="AB71" s="851"/>
      <c r="AC71" s="851"/>
      <c r="AD71" s="851"/>
      <c r="AE71" s="851"/>
      <c r="AF71" s="851"/>
      <c r="AG71" s="930"/>
    </row>
    <row r="72" spans="1:46" ht="25.5" customHeight="1">
      <c r="A72" s="212" t="e">
        <f>#REF!</f>
        <v>#REF!</v>
      </c>
      <c r="B72" s="814" t="e">
        <f>#REF!</f>
        <v>#REF!</v>
      </c>
      <c r="C72" s="814"/>
      <c r="D72" s="814"/>
      <c r="E72" s="814"/>
      <c r="F72" s="814"/>
      <c r="G72" s="814"/>
      <c r="H72" s="814"/>
      <c r="I72" s="213" t="e">
        <f>#REF!</f>
        <v>#REF!</v>
      </c>
      <c r="J72" s="1749" t="e">
        <f>#REF!</f>
        <v>#REF!</v>
      </c>
      <c r="K72" s="1750"/>
      <c r="L72" s="1750"/>
      <c r="M72" s="1750"/>
      <c r="N72" s="1750"/>
      <c r="O72" s="1750"/>
      <c r="P72" s="1750"/>
      <c r="Q72" s="1750"/>
      <c r="R72" s="1751"/>
      <c r="S72" s="1752" t="e">
        <f>#REF!</f>
        <v>#REF!</v>
      </c>
      <c r="T72" s="1753"/>
      <c r="U72" s="1753"/>
      <c r="V72" s="1753"/>
      <c r="W72" s="1753"/>
      <c r="X72" s="1753"/>
      <c r="Y72" s="1753"/>
      <c r="Z72" s="1753"/>
      <c r="AA72" s="1753"/>
      <c r="AB72" s="1753"/>
      <c r="AC72" s="1753"/>
      <c r="AD72" s="1753"/>
      <c r="AE72" s="1753"/>
      <c r="AF72" s="1753"/>
      <c r="AG72" s="1754"/>
    </row>
    <row r="73" spans="1:46" ht="25.5" customHeight="1">
      <c r="A73" s="212" t="e">
        <f>#REF!</f>
        <v>#REF!</v>
      </c>
      <c r="B73" s="814" t="e">
        <f>#REF!</f>
        <v>#REF!</v>
      </c>
      <c r="C73" s="814"/>
      <c r="D73" s="814"/>
      <c r="E73" s="814"/>
      <c r="F73" s="814"/>
      <c r="G73" s="814"/>
      <c r="H73" s="814"/>
      <c r="I73" s="213" t="e">
        <f>#REF!</f>
        <v>#REF!</v>
      </c>
      <c r="J73" s="1749" t="e">
        <f>#REF!</f>
        <v>#REF!</v>
      </c>
      <c r="K73" s="1750"/>
      <c r="L73" s="1750"/>
      <c r="M73" s="1750"/>
      <c r="N73" s="1750"/>
      <c r="O73" s="1750"/>
      <c r="P73" s="1750"/>
      <c r="Q73" s="1750"/>
      <c r="R73" s="1751"/>
      <c r="S73" s="1752" t="e">
        <f>#REF!</f>
        <v>#REF!</v>
      </c>
      <c r="T73" s="1753"/>
      <c r="U73" s="1753"/>
      <c r="V73" s="1753"/>
      <c r="W73" s="1753"/>
      <c r="X73" s="1753"/>
      <c r="Y73" s="1753"/>
      <c r="Z73" s="1753"/>
      <c r="AA73" s="1753"/>
      <c r="AB73" s="1753"/>
      <c r="AC73" s="1753"/>
      <c r="AD73" s="1753"/>
      <c r="AE73" s="1753"/>
      <c r="AF73" s="1753"/>
      <c r="AG73" s="1754"/>
    </row>
    <row r="74" spans="1:46" ht="25.5" customHeight="1">
      <c r="A74" s="212" t="e">
        <f>#REF!</f>
        <v>#REF!</v>
      </c>
      <c r="B74" s="814" t="e">
        <f>#REF!</f>
        <v>#REF!</v>
      </c>
      <c r="C74" s="814"/>
      <c r="D74" s="814"/>
      <c r="E74" s="814"/>
      <c r="F74" s="814"/>
      <c r="G74" s="814"/>
      <c r="H74" s="814"/>
      <c r="I74" s="213" t="e">
        <f>#REF!</f>
        <v>#REF!</v>
      </c>
      <c r="J74" s="1755" t="e">
        <f>#REF!</f>
        <v>#REF!</v>
      </c>
      <c r="K74" s="1756"/>
      <c r="L74" s="1756"/>
      <c r="M74" s="1756"/>
      <c r="N74" s="1756"/>
      <c r="O74" s="1756"/>
      <c r="P74" s="1756"/>
      <c r="Q74" s="1756"/>
      <c r="R74" s="1757"/>
      <c r="S74" s="1752" t="e">
        <f>#REF!</f>
        <v>#REF!</v>
      </c>
      <c r="T74" s="1753"/>
      <c r="U74" s="1753"/>
      <c r="V74" s="1753"/>
      <c r="W74" s="1753"/>
      <c r="X74" s="1753"/>
      <c r="Y74" s="1753"/>
      <c r="Z74" s="1753"/>
      <c r="AA74" s="1753"/>
      <c r="AB74" s="1753"/>
      <c r="AC74" s="1753"/>
      <c r="AD74" s="1753"/>
      <c r="AE74" s="1753"/>
      <c r="AF74" s="1753"/>
      <c r="AG74" s="1754"/>
    </row>
    <row r="75" spans="1:46" ht="25.5" customHeight="1">
      <c r="A75" s="212" t="e">
        <f>#REF!</f>
        <v>#REF!</v>
      </c>
      <c r="B75" s="814" t="e">
        <f>#REF!</f>
        <v>#REF!</v>
      </c>
      <c r="C75" s="814"/>
      <c r="D75" s="814"/>
      <c r="E75" s="814"/>
      <c r="F75" s="814"/>
      <c r="G75" s="814"/>
      <c r="H75" s="814"/>
      <c r="I75" s="213" t="e">
        <f>#REF!</f>
        <v>#REF!</v>
      </c>
      <c r="J75" s="1749" t="e">
        <f>#REF!</f>
        <v>#REF!</v>
      </c>
      <c r="K75" s="1750"/>
      <c r="L75" s="1750"/>
      <c r="M75" s="1750"/>
      <c r="N75" s="1750"/>
      <c r="O75" s="1750"/>
      <c r="P75" s="1750"/>
      <c r="Q75" s="1750"/>
      <c r="R75" s="1751"/>
      <c r="S75" s="1752" t="e">
        <f>#REF!</f>
        <v>#REF!</v>
      </c>
      <c r="T75" s="1753"/>
      <c r="U75" s="1753"/>
      <c r="V75" s="1753"/>
      <c r="W75" s="1753"/>
      <c r="X75" s="1753"/>
      <c r="Y75" s="1753"/>
      <c r="Z75" s="1753"/>
      <c r="AA75" s="1753"/>
      <c r="AB75" s="1753"/>
      <c r="AC75" s="1753"/>
      <c r="AD75" s="1753"/>
      <c r="AE75" s="1753"/>
      <c r="AF75" s="1753"/>
      <c r="AG75" s="1754"/>
      <c r="AI75" s="1" t="e">
        <f>SUM(L71:S75)</f>
        <v>#REF!</v>
      </c>
    </row>
    <row r="76" spans="1:46" ht="25.5" customHeight="1">
      <c r="A76" s="212" t="e">
        <f>#REF!</f>
        <v>#REF!</v>
      </c>
      <c r="B76" s="814" t="e">
        <f>#REF!</f>
        <v>#REF!</v>
      </c>
      <c r="C76" s="814"/>
      <c r="D76" s="814"/>
      <c r="E76" s="814"/>
      <c r="F76" s="814"/>
      <c r="G76" s="814"/>
      <c r="H76" s="814"/>
      <c r="I76" s="213" t="e">
        <f>#REF!</f>
        <v>#REF!</v>
      </c>
      <c r="J76" s="1755" t="e">
        <f>#REF!</f>
        <v>#REF!</v>
      </c>
      <c r="K76" s="1756"/>
      <c r="L76" s="1756"/>
      <c r="M76" s="1756"/>
      <c r="N76" s="1756"/>
      <c r="O76" s="1756"/>
      <c r="P76" s="1756"/>
      <c r="Q76" s="1756"/>
      <c r="R76" s="1757"/>
      <c r="S76" s="1752" t="e">
        <f>#REF!</f>
        <v>#REF!</v>
      </c>
      <c r="T76" s="1753"/>
      <c r="U76" s="1753"/>
      <c r="V76" s="1753"/>
      <c r="W76" s="1753"/>
      <c r="X76" s="1753"/>
      <c r="Y76" s="1753"/>
      <c r="Z76" s="1753"/>
      <c r="AA76" s="1753"/>
      <c r="AB76" s="1753"/>
      <c r="AC76" s="1753"/>
      <c r="AD76" s="1753"/>
      <c r="AE76" s="1753"/>
      <c r="AF76" s="1753"/>
      <c r="AG76" s="1754"/>
    </row>
    <row r="77" spans="1:46" ht="25.5" customHeight="1" thickBot="1">
      <c r="A77" s="938" t="e">
        <f>#REF!</f>
        <v>#REF!</v>
      </c>
      <c r="B77" s="939"/>
      <c r="C77" s="939"/>
      <c r="D77" s="939"/>
      <c r="E77" s="939"/>
      <c r="F77" s="939"/>
      <c r="G77" s="939"/>
      <c r="H77" s="939"/>
      <c r="I77" s="940"/>
      <c r="J77" s="1761" t="e">
        <f>#REF!</f>
        <v>#REF!</v>
      </c>
      <c r="K77" s="1762"/>
      <c r="L77" s="1762"/>
      <c r="M77" s="1762"/>
      <c r="N77" s="1762"/>
      <c r="O77" s="1762"/>
      <c r="P77" s="1762"/>
      <c r="Q77" s="1762"/>
      <c r="R77" s="1763"/>
      <c r="S77" s="1815" t="e">
        <f>#REF!</f>
        <v>#REF!</v>
      </c>
      <c r="T77" s="1816"/>
      <c r="U77" s="1816"/>
      <c r="V77" s="1816"/>
      <c r="W77" s="1816"/>
      <c r="X77" s="1816"/>
      <c r="Y77" s="1816"/>
      <c r="Z77" s="1816"/>
      <c r="AA77" s="1816"/>
      <c r="AB77" s="1816"/>
      <c r="AC77" s="1816"/>
      <c r="AD77" s="1816"/>
      <c r="AE77" s="1816"/>
      <c r="AF77" s="1816"/>
      <c r="AG77" s="1817"/>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312"/>
      <c r="AJ78" s="312"/>
      <c r="AK78" s="312"/>
    </row>
    <row r="79" spans="1:46" ht="25.5" customHeight="1" thickBot="1">
      <c r="A79" s="1" t="e">
        <f>#REF!</f>
        <v>#REF!</v>
      </c>
      <c r="J79" s="1"/>
      <c r="Y79" s="1" t="e">
        <f>#REF!</f>
        <v>#REF!</v>
      </c>
      <c r="Z79" s="1" t="e">
        <f>#REF!</f>
        <v>#REF!</v>
      </c>
      <c r="AA79" s="1" t="e">
        <f>#REF!</f>
        <v>#REF!</v>
      </c>
      <c r="AG79" s="20" t="e">
        <f>#REF!</f>
        <v>#REF!</v>
      </c>
      <c r="AI79" s="312"/>
      <c r="AJ79" s="312"/>
      <c r="AK79" s="312"/>
    </row>
    <row r="80" spans="1:46" ht="25.5" customHeight="1">
      <c r="A80" s="931" t="e">
        <f>#REF!</f>
        <v>#REF!</v>
      </c>
      <c r="B80" s="932"/>
      <c r="C80" s="932"/>
      <c r="D80" s="932"/>
      <c r="E80" s="932"/>
      <c r="F80" s="1057" t="e">
        <f>#REF!</f>
        <v>#REF!</v>
      </c>
      <c r="G80" s="851"/>
      <c r="H80" s="851"/>
      <c r="I80" s="851"/>
      <c r="J80" s="852"/>
      <c r="K80" s="932" t="e">
        <f>#REF!</f>
        <v>#REF!</v>
      </c>
      <c r="L80" s="932"/>
      <c r="M80" s="932"/>
      <c r="N80" s="932"/>
      <c r="O80" s="932"/>
      <c r="P80" s="932"/>
      <c r="Q80" s="932"/>
      <c r="R80" s="932" t="e">
        <f>#REF!</f>
        <v>#REF!</v>
      </c>
      <c r="S80" s="932"/>
      <c r="T80" s="932"/>
      <c r="U80" s="932"/>
      <c r="V80" s="932"/>
      <c r="W80" s="932"/>
      <c r="X80" s="932"/>
      <c r="Y80" s="932" t="e">
        <f>#REF!</f>
        <v>#REF!</v>
      </c>
      <c r="Z80" s="932"/>
      <c r="AA80" s="932"/>
      <c r="AB80" s="932"/>
      <c r="AC80" s="932"/>
      <c r="AD80" s="932"/>
      <c r="AE80" s="932"/>
      <c r="AF80" s="932"/>
      <c r="AG80" s="1029"/>
    </row>
    <row r="81" spans="1:35" ht="25.5" customHeight="1">
      <c r="A81" s="1800" t="e">
        <f>#REF!</f>
        <v>#REF!</v>
      </c>
      <c r="B81" s="1801"/>
      <c r="C81" s="1801"/>
      <c r="D81" s="1801"/>
      <c r="E81" s="1801"/>
      <c r="F81" s="1770" t="e">
        <f>#REF!</f>
        <v>#REF!</v>
      </c>
      <c r="G81" s="1768"/>
      <c r="H81" s="1768"/>
      <c r="I81" s="1768"/>
      <c r="J81" s="1769"/>
      <c r="K81" s="1802" t="e">
        <f>#REF!</f>
        <v>#REF!</v>
      </c>
      <c r="L81" s="1802"/>
      <c r="M81" s="1802"/>
      <c r="N81" s="1802"/>
      <c r="O81" s="1802"/>
      <c r="P81" s="1802"/>
      <c r="Q81" s="1802"/>
      <c r="R81" s="1802" t="e">
        <f>#REF!</f>
        <v>#REF!</v>
      </c>
      <c r="S81" s="1802"/>
      <c r="T81" s="1802"/>
      <c r="U81" s="1802"/>
      <c r="V81" s="1802"/>
      <c r="W81" s="1802"/>
      <c r="X81" s="1802"/>
      <c r="Y81" s="1752" t="e">
        <f>#REF!</f>
        <v>#REF!</v>
      </c>
      <c r="Z81" s="1753"/>
      <c r="AA81" s="1753"/>
      <c r="AB81" s="1753"/>
      <c r="AC81" s="1753"/>
      <c r="AD81" s="1753"/>
      <c r="AE81" s="1753"/>
      <c r="AF81" s="1753"/>
      <c r="AG81" s="1754"/>
    </row>
    <row r="82" spans="1:35" ht="25.5" customHeight="1">
      <c r="A82" s="1800" t="e">
        <f>#REF!</f>
        <v>#REF!</v>
      </c>
      <c r="B82" s="1801"/>
      <c r="C82" s="1801"/>
      <c r="D82" s="1801"/>
      <c r="E82" s="1801"/>
      <c r="F82" s="1770" t="e">
        <f>#REF!</f>
        <v>#REF!</v>
      </c>
      <c r="G82" s="1768"/>
      <c r="H82" s="1768"/>
      <c r="I82" s="1768"/>
      <c r="J82" s="1769"/>
      <c r="K82" s="1802" t="e">
        <f>#REF!</f>
        <v>#REF!</v>
      </c>
      <c r="L82" s="1802"/>
      <c r="M82" s="1802"/>
      <c r="N82" s="1802"/>
      <c r="O82" s="1802"/>
      <c r="P82" s="1802"/>
      <c r="Q82" s="1802"/>
      <c r="R82" s="1802" t="e">
        <f>#REF!</f>
        <v>#REF!</v>
      </c>
      <c r="S82" s="1802"/>
      <c r="T82" s="1802"/>
      <c r="U82" s="1802"/>
      <c r="V82" s="1802"/>
      <c r="W82" s="1802"/>
      <c r="X82" s="1802"/>
      <c r="Y82" s="1803" t="e">
        <f>#REF!</f>
        <v>#REF!</v>
      </c>
      <c r="Z82" s="1803"/>
      <c r="AA82" s="1803"/>
      <c r="AB82" s="1803"/>
      <c r="AC82" s="1803"/>
      <c r="AD82" s="1803"/>
      <c r="AE82" s="1803"/>
      <c r="AF82" s="1803"/>
      <c r="AG82" s="1804"/>
    </row>
    <row r="83" spans="1:35" ht="25.5" customHeight="1">
      <c r="A83" s="1800" t="e">
        <f>#REF!</f>
        <v>#REF!</v>
      </c>
      <c r="B83" s="1801"/>
      <c r="C83" s="1801"/>
      <c r="D83" s="1801"/>
      <c r="E83" s="1801"/>
      <c r="F83" s="1770" t="e">
        <f>#REF!</f>
        <v>#REF!</v>
      </c>
      <c r="G83" s="1768"/>
      <c r="H83" s="1768"/>
      <c r="I83" s="1768"/>
      <c r="J83" s="1769"/>
      <c r="K83" s="1802" t="e">
        <f>#REF!</f>
        <v>#REF!</v>
      </c>
      <c r="L83" s="1802"/>
      <c r="M83" s="1802"/>
      <c r="N83" s="1802"/>
      <c r="O83" s="1802"/>
      <c r="P83" s="1802"/>
      <c r="Q83" s="1802"/>
      <c r="R83" s="1802" t="e">
        <f>#REF!</f>
        <v>#REF!</v>
      </c>
      <c r="S83" s="1802"/>
      <c r="T83" s="1802"/>
      <c r="U83" s="1802"/>
      <c r="V83" s="1802"/>
      <c r="W83" s="1802"/>
      <c r="X83" s="1802"/>
      <c r="Y83" s="1803" t="e">
        <f>#REF!</f>
        <v>#REF!</v>
      </c>
      <c r="Z83" s="1803"/>
      <c r="AA83" s="1803"/>
      <c r="AB83" s="1803"/>
      <c r="AC83" s="1803"/>
      <c r="AD83" s="1803"/>
      <c r="AE83" s="1803"/>
      <c r="AF83" s="1803"/>
      <c r="AG83" s="1804"/>
    </row>
    <row r="84" spans="1:35" ht="25.5" customHeight="1">
      <c r="A84" s="1800" t="e">
        <f>#REF!</f>
        <v>#REF!</v>
      </c>
      <c r="B84" s="1801"/>
      <c r="C84" s="1801"/>
      <c r="D84" s="1801"/>
      <c r="E84" s="1801"/>
      <c r="F84" s="1770" t="e">
        <f>#REF!</f>
        <v>#REF!</v>
      </c>
      <c r="G84" s="1768"/>
      <c r="H84" s="1768"/>
      <c r="I84" s="1768"/>
      <c r="J84" s="1769"/>
      <c r="K84" s="1802" t="e">
        <f>#REF!</f>
        <v>#REF!</v>
      </c>
      <c r="L84" s="1802"/>
      <c r="M84" s="1802"/>
      <c r="N84" s="1802"/>
      <c r="O84" s="1802"/>
      <c r="P84" s="1802"/>
      <c r="Q84" s="1802"/>
      <c r="R84" s="1802" t="e">
        <f>#REF!</f>
        <v>#REF!</v>
      </c>
      <c r="S84" s="1802"/>
      <c r="T84" s="1802"/>
      <c r="U84" s="1802"/>
      <c r="V84" s="1802"/>
      <c r="W84" s="1802"/>
      <c r="X84" s="1802"/>
      <c r="Y84" s="1803" t="e">
        <f>#REF!</f>
        <v>#REF!</v>
      </c>
      <c r="Z84" s="1803"/>
      <c r="AA84" s="1803"/>
      <c r="AB84" s="1803"/>
      <c r="AC84" s="1803"/>
      <c r="AD84" s="1803"/>
      <c r="AE84" s="1803"/>
      <c r="AF84" s="1803"/>
      <c r="AG84" s="1804"/>
      <c r="AI84" s="1" t="e">
        <f>SUM(L80:S84)</f>
        <v>#REF!</v>
      </c>
    </row>
    <row r="85" spans="1:35" ht="25.5" customHeight="1" thickBot="1">
      <c r="A85" s="938" t="e">
        <f>#REF!</f>
        <v>#REF!</v>
      </c>
      <c r="B85" s="939"/>
      <c r="C85" s="939"/>
      <c r="D85" s="939"/>
      <c r="E85" s="939"/>
      <c r="F85" s="939"/>
      <c r="G85" s="939"/>
      <c r="H85" s="939"/>
      <c r="I85" s="939"/>
      <c r="J85" s="940"/>
      <c r="K85" s="1805" t="e">
        <f>#REF!</f>
        <v>#REF!</v>
      </c>
      <c r="L85" s="1805"/>
      <c r="M85" s="1805"/>
      <c r="N85" s="1805"/>
      <c r="O85" s="1805"/>
      <c r="P85" s="1805"/>
      <c r="Q85" s="1805"/>
      <c r="R85" s="1805" t="e">
        <f>#REF!</f>
        <v>#REF!</v>
      </c>
      <c r="S85" s="1805"/>
      <c r="T85" s="1805"/>
      <c r="U85" s="1805"/>
      <c r="V85" s="1805"/>
      <c r="W85" s="1805"/>
      <c r="X85" s="1805"/>
      <c r="Y85" s="998" t="e">
        <f>#REF!</f>
        <v>#REF!</v>
      </c>
      <c r="Z85" s="998"/>
      <c r="AA85" s="998"/>
      <c r="AB85" s="998"/>
      <c r="AC85" s="998"/>
      <c r="AD85" s="998"/>
      <c r="AE85" s="998"/>
      <c r="AF85" s="998"/>
      <c r="AG85" s="999"/>
    </row>
    <row r="86" spans="1:35" ht="25.5" customHeight="1">
      <c r="A86" s="1337" t="e">
        <f>#REF!</f>
        <v>#REF!</v>
      </c>
      <c r="B86" s="1338"/>
      <c r="C86" s="1338"/>
      <c r="D86" s="1338"/>
      <c r="E86" s="1338"/>
      <c r="F86" s="1338"/>
      <c r="G86" s="1338"/>
      <c r="H86" s="1338"/>
      <c r="I86" s="1338"/>
      <c r="J86" s="1338"/>
      <c r="K86" s="1338"/>
      <c r="L86" s="1338"/>
      <c r="M86" s="1338"/>
      <c r="N86" s="1338"/>
      <c r="O86" s="1338"/>
      <c r="P86" s="1338"/>
      <c r="Q86" s="1338"/>
      <c r="R86" s="1338"/>
      <c r="S86" s="1338"/>
      <c r="T86" s="1338"/>
      <c r="U86" s="1338"/>
      <c r="V86" s="1338"/>
      <c r="W86" s="275" t="e">
        <f>#REF!</f>
        <v>#REF!</v>
      </c>
      <c r="X86" s="275" t="e">
        <f>#REF!</f>
        <v>#REF!</v>
      </c>
      <c r="Y86" s="275" t="e">
        <f>#REF!</f>
        <v>#REF!</v>
      </c>
      <c r="Z86" s="275" t="e">
        <f>#REF!</f>
        <v>#REF!</v>
      </c>
      <c r="AA86" s="275" t="e">
        <f>#REF!</f>
        <v>#REF!</v>
      </c>
      <c r="AB86" s="275" t="e">
        <f>#REF!</f>
        <v>#REF!</v>
      </c>
      <c r="AC86" s="275" t="e">
        <f>#REF!</f>
        <v>#REF!</v>
      </c>
      <c r="AD86" s="275" t="e">
        <f>#REF!</f>
        <v>#REF!</v>
      </c>
      <c r="AE86" s="275" t="e">
        <f>#REF!</f>
        <v>#REF!</v>
      </c>
      <c r="AF86" s="275" t="e">
        <f>#REF!</f>
        <v>#REF!</v>
      </c>
      <c r="AG86" s="314" t="e">
        <f>#REF!</f>
        <v>#REF!</v>
      </c>
    </row>
    <row r="87" spans="1:35" ht="25.5" customHeight="1">
      <c r="A87" s="1692" t="e">
        <f>#REF!</f>
        <v>#REF!</v>
      </c>
      <c r="B87" s="1693"/>
      <c r="C87" s="1693"/>
      <c r="D87" s="1693"/>
      <c r="E87" s="1693"/>
      <c r="F87" s="1693"/>
      <c r="G87" s="1693"/>
      <c r="H87" s="1693"/>
      <c r="I87" s="1693"/>
      <c r="J87" s="1693"/>
      <c r="K87" s="1693"/>
      <c r="L87" s="1693"/>
      <c r="M87" s="1693"/>
      <c r="N87" s="1693"/>
      <c r="O87" s="1693"/>
      <c r="P87" s="1693"/>
      <c r="Q87" s="1693"/>
      <c r="R87" s="1693"/>
      <c r="S87" s="1693"/>
      <c r="T87" s="1693"/>
      <c r="U87" s="1693"/>
      <c r="V87" s="1693"/>
      <c r="W87" s="1693"/>
      <c r="X87" s="1693"/>
      <c r="Y87" s="1693"/>
      <c r="Z87" s="1693"/>
      <c r="AA87" s="1693"/>
      <c r="AB87" s="1693"/>
      <c r="AC87" s="1693"/>
      <c r="AD87" s="1693"/>
      <c r="AE87" s="1693"/>
      <c r="AF87" s="1693"/>
      <c r="AG87" s="1694"/>
    </row>
    <row r="88" spans="1:35" ht="25.5" customHeight="1">
      <c r="A88" s="1692"/>
      <c r="B88" s="1693"/>
      <c r="C88" s="1693"/>
      <c r="D88" s="1693"/>
      <c r="E88" s="1693"/>
      <c r="F88" s="1693"/>
      <c r="G88" s="1693"/>
      <c r="H88" s="1693"/>
      <c r="I88" s="1693"/>
      <c r="J88" s="1693"/>
      <c r="K88" s="1693"/>
      <c r="L88" s="1693"/>
      <c r="M88" s="1693"/>
      <c r="N88" s="1693"/>
      <c r="O88" s="1693"/>
      <c r="P88" s="1693"/>
      <c r="Q88" s="1693"/>
      <c r="R88" s="1693"/>
      <c r="S88" s="1693"/>
      <c r="T88" s="1693"/>
      <c r="U88" s="1693"/>
      <c r="V88" s="1693"/>
      <c r="W88" s="1693"/>
      <c r="X88" s="1693"/>
      <c r="Y88" s="1693"/>
      <c r="Z88" s="1693"/>
      <c r="AA88" s="1693"/>
      <c r="AB88" s="1693"/>
      <c r="AC88" s="1693"/>
      <c r="AD88" s="1693"/>
      <c r="AE88" s="1693"/>
      <c r="AF88" s="1693"/>
      <c r="AG88" s="1694"/>
    </row>
    <row r="89" spans="1:35" ht="25.5" customHeight="1" thickBot="1">
      <c r="A89" s="1695"/>
      <c r="B89" s="1696"/>
      <c r="C89" s="1696"/>
      <c r="D89" s="1696"/>
      <c r="E89" s="1696"/>
      <c r="F89" s="1696"/>
      <c r="G89" s="1696"/>
      <c r="H89" s="1696"/>
      <c r="I89" s="1696"/>
      <c r="J89" s="1696"/>
      <c r="K89" s="1696"/>
      <c r="L89" s="1696"/>
      <c r="M89" s="1696"/>
      <c r="N89" s="1696"/>
      <c r="O89" s="1696"/>
      <c r="P89" s="1696"/>
      <c r="Q89" s="1696"/>
      <c r="R89" s="1696"/>
      <c r="S89" s="1696"/>
      <c r="T89" s="1696"/>
      <c r="U89" s="1696"/>
      <c r="V89" s="1696"/>
      <c r="W89" s="1696"/>
      <c r="X89" s="1696"/>
      <c r="Y89" s="1696"/>
      <c r="Z89" s="1696"/>
      <c r="AA89" s="1696"/>
      <c r="AB89" s="1696"/>
      <c r="AC89" s="1696"/>
      <c r="AD89" s="1696"/>
      <c r="AE89" s="1696"/>
      <c r="AF89" s="1696"/>
      <c r="AG89" s="1697"/>
    </row>
    <row r="90" spans="1:35" ht="25.5" customHeight="1">
      <c r="A90" s="1337" t="e">
        <f>#REF!</f>
        <v>#REF!</v>
      </c>
      <c r="B90" s="1338"/>
      <c r="C90" s="1338"/>
      <c r="D90" s="1338"/>
      <c r="E90" s="1338"/>
      <c r="F90" s="1338"/>
      <c r="G90" s="1338"/>
      <c r="H90" s="1338"/>
      <c r="I90" s="1338"/>
      <c r="J90" s="1338"/>
      <c r="K90" s="1338"/>
      <c r="L90" s="1338"/>
      <c r="M90" s="1338"/>
      <c r="N90" s="1338"/>
      <c r="O90" s="1338"/>
      <c r="P90" s="1338"/>
      <c r="Q90" s="1338"/>
      <c r="R90" s="1338"/>
      <c r="S90" s="1338"/>
      <c r="T90" s="1338"/>
      <c r="U90" s="1338"/>
      <c r="V90" s="1338"/>
      <c r="W90" s="1338"/>
      <c r="X90" s="1338"/>
      <c r="Y90" s="1338"/>
      <c r="Z90" s="1338"/>
      <c r="AA90" s="1338"/>
      <c r="AB90" s="1338"/>
      <c r="AC90" s="1338"/>
      <c r="AD90" s="1338"/>
      <c r="AE90" s="1338"/>
      <c r="AF90" s="1338"/>
      <c r="AG90" s="314" t="e">
        <f>#REF!</f>
        <v>#REF!</v>
      </c>
    </row>
    <row r="91" spans="1:35" ht="25.5" customHeight="1">
      <c r="A91" s="323" t="e">
        <f>#REF!</f>
        <v>#REF!</v>
      </c>
      <c r="B91" s="1342" t="e">
        <f>#REF!</f>
        <v>#REF!</v>
      </c>
      <c r="C91" s="1342"/>
      <c r="D91" s="1342"/>
      <c r="E91" s="1342"/>
      <c r="F91" s="1342"/>
      <c r="G91" s="1342"/>
      <c r="H91" s="1342"/>
      <c r="I91" s="1342"/>
      <c r="J91" s="1342"/>
      <c r="K91" s="1342"/>
      <c r="L91" s="1342"/>
      <c r="M91" s="1342"/>
      <c r="N91" s="1342"/>
      <c r="O91" s="1342"/>
      <c r="P91" s="1342"/>
      <c r="Q91" s="1342"/>
      <c r="R91" s="1342"/>
      <c r="S91" s="1342"/>
      <c r="T91" s="1342"/>
      <c r="U91" s="1342"/>
      <c r="V91" s="1342"/>
      <c r="W91" s="1342"/>
      <c r="X91" s="1342"/>
      <c r="Y91" s="1342"/>
      <c r="Z91" s="1342"/>
      <c r="AA91" s="1342"/>
      <c r="AB91" s="1342"/>
      <c r="AC91" s="1342"/>
      <c r="AD91" s="1342"/>
      <c r="AE91" s="1342"/>
      <c r="AF91" s="1342"/>
      <c r="AG91" s="270" t="e">
        <f>#REF!</f>
        <v>#REF!</v>
      </c>
    </row>
    <row r="92" spans="1:35" ht="25.5" customHeight="1">
      <c r="A92" s="1692" t="e">
        <f>#REF!</f>
        <v>#REF!</v>
      </c>
      <c r="B92" s="1693"/>
      <c r="C92" s="1693"/>
      <c r="D92" s="1693"/>
      <c r="E92" s="1693"/>
      <c r="F92" s="1693"/>
      <c r="G92" s="1693"/>
      <c r="H92" s="1693"/>
      <c r="I92" s="1693"/>
      <c r="J92" s="1693"/>
      <c r="K92" s="1693"/>
      <c r="L92" s="1693"/>
      <c r="M92" s="1693"/>
      <c r="N92" s="1693"/>
      <c r="O92" s="1693"/>
      <c r="P92" s="1693"/>
      <c r="Q92" s="1693"/>
      <c r="R92" s="1693"/>
      <c r="S92" s="1693"/>
      <c r="T92" s="1693"/>
      <c r="U92" s="1693"/>
      <c r="V92" s="1693"/>
      <c r="W92" s="1693"/>
      <c r="X92" s="1693"/>
      <c r="Y92" s="1693"/>
      <c r="Z92" s="1693"/>
      <c r="AA92" s="1693"/>
      <c r="AB92" s="1693"/>
      <c r="AC92" s="1693"/>
      <c r="AD92" s="1693"/>
      <c r="AE92" s="1693"/>
      <c r="AF92" s="1693"/>
      <c r="AG92" s="1694"/>
    </row>
    <row r="93" spans="1:35" ht="25.5" customHeight="1" thickBot="1">
      <c r="A93" s="1695"/>
      <c r="B93" s="1696"/>
      <c r="C93" s="1696"/>
      <c r="D93" s="1696"/>
      <c r="E93" s="1696"/>
      <c r="F93" s="1696"/>
      <c r="G93" s="1696"/>
      <c r="H93" s="1696"/>
      <c r="I93" s="1696"/>
      <c r="J93" s="1696"/>
      <c r="K93" s="1696"/>
      <c r="L93" s="1696"/>
      <c r="M93" s="1696"/>
      <c r="N93" s="1696"/>
      <c r="O93" s="1696"/>
      <c r="P93" s="1696"/>
      <c r="Q93" s="1696"/>
      <c r="R93" s="1696"/>
      <c r="S93" s="1696"/>
      <c r="T93" s="1696"/>
      <c r="U93" s="1696"/>
      <c r="V93" s="1696"/>
      <c r="W93" s="1696"/>
      <c r="X93" s="1696"/>
      <c r="Y93" s="1696"/>
      <c r="Z93" s="1696"/>
      <c r="AA93" s="1696"/>
      <c r="AB93" s="1696"/>
      <c r="AC93" s="1696"/>
      <c r="AD93" s="1696"/>
      <c r="AE93" s="1696"/>
      <c r="AF93" s="1696"/>
      <c r="AG93" s="1697"/>
    </row>
    <row r="94" spans="1:35" ht="25.5" customHeight="1">
      <c r="A94" s="1337" t="e">
        <f>#REF!</f>
        <v>#REF!</v>
      </c>
      <c r="B94" s="1338"/>
      <c r="C94" s="1338"/>
      <c r="D94" s="1338"/>
      <c r="E94" s="1338"/>
      <c r="F94" s="1338"/>
      <c r="G94" s="1338"/>
      <c r="H94" s="1338"/>
      <c r="I94" s="1338"/>
      <c r="J94" s="1338"/>
      <c r="K94" s="1338"/>
      <c r="L94" s="1338"/>
      <c r="M94" s="1338"/>
      <c r="N94" s="1338"/>
      <c r="O94" s="1338"/>
      <c r="P94" s="1338"/>
      <c r="Q94" s="1338"/>
      <c r="R94" s="1338"/>
      <c r="S94" s="1338"/>
      <c r="T94" s="1338"/>
      <c r="U94" s="1338"/>
      <c r="V94" s="1338"/>
      <c r="W94" s="1338"/>
      <c r="X94" s="1338"/>
      <c r="Y94" s="1338"/>
      <c r="Z94" s="1338"/>
      <c r="AA94" s="275" t="e">
        <f>#REF!</f>
        <v>#REF!</v>
      </c>
      <c r="AB94" s="275" t="e">
        <f>#REF!</f>
        <v>#REF!</v>
      </c>
      <c r="AC94" s="275" t="e">
        <f>#REF!</f>
        <v>#REF!</v>
      </c>
      <c r="AD94" s="275" t="e">
        <f>#REF!</f>
        <v>#REF!</v>
      </c>
      <c r="AE94" s="275" t="e">
        <f>#REF!</f>
        <v>#REF!</v>
      </c>
      <c r="AF94" s="275" t="e">
        <f>#REF!</f>
        <v>#REF!</v>
      </c>
      <c r="AG94" s="314" t="e">
        <f>#REF!</f>
        <v>#REF!</v>
      </c>
    </row>
    <row r="95" spans="1:35" ht="25.5" customHeight="1">
      <c r="A95" s="1692" t="e">
        <f>#REF!</f>
        <v>#REF!</v>
      </c>
      <c r="B95" s="1693"/>
      <c r="C95" s="1693"/>
      <c r="D95" s="1693"/>
      <c r="E95" s="1693"/>
      <c r="F95" s="1693"/>
      <c r="G95" s="1693"/>
      <c r="H95" s="1693"/>
      <c r="I95" s="1693"/>
      <c r="J95" s="1693"/>
      <c r="K95" s="1693"/>
      <c r="L95" s="1693"/>
      <c r="M95" s="1693"/>
      <c r="N95" s="1693"/>
      <c r="O95" s="1693"/>
      <c r="P95" s="1693"/>
      <c r="Q95" s="1693"/>
      <c r="R95" s="1693"/>
      <c r="S95" s="1693"/>
      <c r="T95" s="1693"/>
      <c r="U95" s="1693"/>
      <c r="V95" s="1693"/>
      <c r="W95" s="1693"/>
      <c r="X95" s="1693"/>
      <c r="Y95" s="1693"/>
      <c r="Z95" s="1693"/>
      <c r="AA95" s="1693"/>
      <c r="AB95" s="1693"/>
      <c r="AC95" s="1693"/>
      <c r="AD95" s="1693"/>
      <c r="AE95" s="1693"/>
      <c r="AF95" s="1693"/>
      <c r="AG95" s="1694"/>
    </row>
    <row r="96" spans="1:35" ht="25.5" customHeight="1" thickBot="1">
      <c r="A96" s="1695"/>
      <c r="B96" s="1696"/>
      <c r="C96" s="1696"/>
      <c r="D96" s="1696"/>
      <c r="E96" s="1696"/>
      <c r="F96" s="1696"/>
      <c r="G96" s="1696"/>
      <c r="H96" s="1696"/>
      <c r="I96" s="1696"/>
      <c r="J96" s="1696"/>
      <c r="K96" s="1696"/>
      <c r="L96" s="1696"/>
      <c r="M96" s="1696"/>
      <c r="N96" s="1696"/>
      <c r="O96" s="1696"/>
      <c r="P96" s="1696"/>
      <c r="Q96" s="1696"/>
      <c r="R96" s="1696"/>
      <c r="S96" s="1696"/>
      <c r="T96" s="1696"/>
      <c r="U96" s="1696"/>
      <c r="V96" s="1696"/>
      <c r="W96" s="1696"/>
      <c r="X96" s="1696"/>
      <c r="Y96" s="1696"/>
      <c r="Z96" s="1696"/>
      <c r="AA96" s="1696"/>
      <c r="AB96" s="1696"/>
      <c r="AC96" s="1696"/>
      <c r="AD96" s="1696"/>
      <c r="AE96" s="1696"/>
      <c r="AF96" s="1696"/>
      <c r="AG96" s="1697"/>
    </row>
    <row r="97" spans="1:35" ht="25.5" customHeight="1">
      <c r="A97" s="1337" t="e">
        <f>#REF!</f>
        <v>#REF!</v>
      </c>
      <c r="B97" s="1338"/>
      <c r="C97" s="1338"/>
      <c r="D97" s="1338"/>
      <c r="E97" s="1338"/>
      <c r="F97" s="1338"/>
      <c r="G97" s="1338"/>
      <c r="H97" s="1338"/>
      <c r="I97" s="1338"/>
      <c r="J97" s="1338"/>
      <c r="K97" s="1338"/>
      <c r="L97" s="1338"/>
      <c r="M97" s="1338"/>
      <c r="N97" s="1338"/>
      <c r="O97" s="1338"/>
      <c r="P97" s="1338"/>
      <c r="Q97" s="1338"/>
      <c r="R97" s="1338"/>
      <c r="S97" s="1338"/>
      <c r="T97" s="1338"/>
      <c r="U97" s="1338"/>
      <c r="V97" s="1338"/>
      <c r="W97" s="1338"/>
      <c r="X97" s="1338"/>
      <c r="Y97" s="1338"/>
      <c r="Z97" s="1338"/>
      <c r="AA97" s="322" t="e">
        <f>#REF!</f>
        <v>#REF!</v>
      </c>
      <c r="AB97" s="322" t="e">
        <f>#REF!</f>
        <v>#REF!</v>
      </c>
      <c r="AC97" s="322" t="e">
        <f>#REF!</f>
        <v>#REF!</v>
      </c>
      <c r="AD97" s="322" t="e">
        <f>#REF!</f>
        <v>#REF!</v>
      </c>
      <c r="AE97" s="322" t="e">
        <f>#REF!</f>
        <v>#REF!</v>
      </c>
      <c r="AF97" s="322" t="e">
        <f>#REF!</f>
        <v>#REF!</v>
      </c>
      <c r="AG97" s="321" t="e">
        <f>#REF!</f>
        <v>#REF!</v>
      </c>
    </row>
    <row r="98" spans="1:35" ht="25.5" customHeight="1">
      <c r="A98" s="320" t="e">
        <f>#REF!</f>
        <v>#REF!</v>
      </c>
      <c r="B98" s="1342" t="e">
        <f>#REF!</f>
        <v>#REF!</v>
      </c>
      <c r="C98" s="1342"/>
      <c r="D98" s="1342"/>
      <c r="E98" s="1342"/>
      <c r="F98" s="1342"/>
      <c r="G98" s="1342"/>
      <c r="H98" s="1342"/>
      <c r="I98" s="1342"/>
      <c r="J98" s="1342"/>
      <c r="K98" s="1342"/>
      <c r="L98" s="1342"/>
      <c r="M98" s="1342"/>
      <c r="N98" s="1342"/>
      <c r="O98" s="1342"/>
      <c r="P98" s="1342"/>
      <c r="Q98" s="1342"/>
      <c r="R98" s="1342"/>
      <c r="S98" s="1342"/>
      <c r="T98" s="1342"/>
      <c r="U98" s="1342"/>
      <c r="V98" s="1342"/>
      <c r="W98" s="1342"/>
      <c r="X98" s="1342"/>
      <c r="Y98" s="1342"/>
      <c r="Z98" s="1342"/>
      <c r="AA98" s="1342"/>
      <c r="AB98" s="1342"/>
      <c r="AC98" s="1342"/>
      <c r="AD98" s="1342"/>
      <c r="AE98" s="1342"/>
      <c r="AF98" s="1342"/>
      <c r="AG98" s="319" t="e">
        <f>#REF!</f>
        <v>#REF!</v>
      </c>
    </row>
    <row r="99" spans="1:35" ht="25.5" customHeight="1">
      <c r="A99" s="1692" t="e">
        <f>#REF!</f>
        <v>#REF!</v>
      </c>
      <c r="B99" s="1693"/>
      <c r="C99" s="1693"/>
      <c r="D99" s="1693"/>
      <c r="E99" s="1693"/>
      <c r="F99" s="1693"/>
      <c r="G99" s="1693"/>
      <c r="H99" s="1693"/>
      <c r="I99" s="1693"/>
      <c r="J99" s="1693"/>
      <c r="K99" s="1693"/>
      <c r="L99" s="1693"/>
      <c r="M99" s="1693"/>
      <c r="N99" s="1693"/>
      <c r="O99" s="1693"/>
      <c r="P99" s="1693"/>
      <c r="Q99" s="1693"/>
      <c r="R99" s="1693"/>
      <c r="S99" s="1693"/>
      <c r="T99" s="1693"/>
      <c r="U99" s="1693"/>
      <c r="V99" s="1693"/>
      <c r="W99" s="1693"/>
      <c r="X99" s="1693"/>
      <c r="Y99" s="1693"/>
      <c r="Z99" s="1693"/>
      <c r="AA99" s="1693"/>
      <c r="AB99" s="1693"/>
      <c r="AC99" s="1693"/>
      <c r="AD99" s="1693"/>
      <c r="AE99" s="1693"/>
      <c r="AF99" s="1693"/>
      <c r="AG99" s="1694"/>
    </row>
    <row r="100" spans="1:35" ht="25.5" customHeight="1">
      <c r="A100" s="1692"/>
      <c r="B100" s="1693"/>
      <c r="C100" s="1693"/>
      <c r="D100" s="1693"/>
      <c r="E100" s="1693"/>
      <c r="F100" s="1693"/>
      <c r="G100" s="1693"/>
      <c r="H100" s="1693"/>
      <c r="I100" s="1693"/>
      <c r="J100" s="1693"/>
      <c r="K100" s="1693"/>
      <c r="L100" s="1693"/>
      <c r="M100" s="1693"/>
      <c r="N100" s="1693"/>
      <c r="O100" s="1693"/>
      <c r="P100" s="1693"/>
      <c r="Q100" s="1693"/>
      <c r="R100" s="1693"/>
      <c r="S100" s="1693"/>
      <c r="T100" s="1693"/>
      <c r="U100" s="1693"/>
      <c r="V100" s="1693"/>
      <c r="W100" s="1693"/>
      <c r="X100" s="1693"/>
      <c r="Y100" s="1693"/>
      <c r="Z100" s="1693"/>
      <c r="AA100" s="1693"/>
      <c r="AB100" s="1693"/>
      <c r="AC100" s="1693"/>
      <c r="AD100" s="1693"/>
      <c r="AE100" s="1693"/>
      <c r="AF100" s="1693"/>
      <c r="AG100" s="1694"/>
    </row>
    <row r="101" spans="1:35" ht="25.5" customHeight="1" thickBot="1">
      <c r="A101" s="1695"/>
      <c r="B101" s="1696"/>
      <c r="C101" s="1696"/>
      <c r="D101" s="1696"/>
      <c r="E101" s="1696"/>
      <c r="F101" s="1696"/>
      <c r="G101" s="1696"/>
      <c r="H101" s="1696"/>
      <c r="I101" s="1696"/>
      <c r="J101" s="1696"/>
      <c r="K101" s="1696"/>
      <c r="L101" s="1696"/>
      <c r="M101" s="1696"/>
      <c r="N101" s="1696"/>
      <c r="O101" s="1696"/>
      <c r="P101" s="1696"/>
      <c r="Q101" s="1696"/>
      <c r="R101" s="1696"/>
      <c r="S101" s="1696"/>
      <c r="T101" s="1696"/>
      <c r="U101" s="1696"/>
      <c r="V101" s="1696"/>
      <c r="W101" s="1696"/>
      <c r="X101" s="1696"/>
      <c r="Y101" s="1696"/>
      <c r="Z101" s="1696"/>
      <c r="AA101" s="1696"/>
      <c r="AB101" s="1696"/>
      <c r="AC101" s="1696"/>
      <c r="AD101" s="1696"/>
      <c r="AE101" s="1696"/>
      <c r="AF101" s="1696"/>
      <c r="AG101" s="1697"/>
    </row>
    <row r="102" spans="1:35" ht="25.5" customHeight="1">
      <c r="A102" s="1334" t="e">
        <f>#REF!</f>
        <v>#REF!</v>
      </c>
      <c r="B102" s="1335"/>
      <c r="C102" s="1335"/>
      <c r="D102" s="1335"/>
      <c r="E102" s="1335"/>
      <c r="F102" s="1335"/>
      <c r="G102" s="1335"/>
      <c r="H102" s="1335"/>
      <c r="I102" s="1335"/>
      <c r="J102" s="1335"/>
      <c r="K102" s="1335"/>
      <c r="L102" s="1335"/>
      <c r="M102" s="1335"/>
      <c r="N102" s="1335"/>
      <c r="O102" s="1335"/>
      <c r="P102" s="1335"/>
      <c r="Q102" s="1335"/>
      <c r="R102" s="1335"/>
      <c r="S102" s="1335"/>
      <c r="T102" s="1335"/>
      <c r="U102" s="1335"/>
      <c r="V102" s="1335"/>
      <c r="W102" s="1335"/>
      <c r="X102" s="1335"/>
      <c r="Y102" s="1335"/>
      <c r="Z102" s="1335"/>
      <c r="AA102" s="1335"/>
      <c r="AB102" s="1335"/>
      <c r="AC102" s="1335"/>
      <c r="AD102" s="1335"/>
      <c r="AE102" s="1335"/>
      <c r="AF102" s="1335"/>
      <c r="AG102" s="1336"/>
    </row>
    <row r="103" spans="1:35" ht="25.5" customHeight="1">
      <c r="A103" s="318" t="e">
        <f>#REF!</f>
        <v>#REF!</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6" t="e">
        <f>#REF!</f>
        <v>#REF!</v>
      </c>
    </row>
    <row r="104" spans="1:35" ht="25.5" customHeight="1">
      <c r="A104" s="1806" t="e">
        <f>#REF!</f>
        <v>#REF!</v>
      </c>
      <c r="B104" s="1806"/>
      <c r="C104" s="424" t="e">
        <f>#REF!</f>
        <v>#REF!</v>
      </c>
      <c r="D104" s="427"/>
      <c r="E104" s="424"/>
      <c r="F104" s="1806" t="e">
        <f>#REF!</f>
        <v>#REF!</v>
      </c>
      <c r="G104" s="1806"/>
      <c r="H104" s="424" t="e">
        <f>#REF!</f>
        <v>#REF!</v>
      </c>
      <c r="I104" s="427"/>
      <c r="J104" s="424"/>
      <c r="K104" s="424"/>
      <c r="L104" s="424"/>
      <c r="M104" s="424"/>
      <c r="N104" s="424"/>
      <c r="O104" s="424"/>
      <c r="P104" s="428"/>
      <c r="Q104" s="428"/>
      <c r="R104" s="428"/>
      <c r="S104" s="428"/>
      <c r="T104" s="428"/>
      <c r="U104" s="428"/>
      <c r="V104" s="428"/>
      <c r="W104" s="428"/>
      <c r="X104" s="429"/>
      <c r="Y104" s="424"/>
      <c r="Z104" s="429"/>
      <c r="AA104" s="429"/>
      <c r="AB104" s="430"/>
      <c r="AC104" s="430"/>
      <c r="AD104" s="430"/>
      <c r="AE104" s="430"/>
      <c r="AF104" s="430"/>
      <c r="AG104" s="430"/>
    </row>
    <row r="105" spans="1:35" ht="25.5" customHeight="1" thickBot="1">
      <c r="A105" s="220" t="e">
        <f>#REF!</f>
        <v>#REF!</v>
      </c>
      <c r="B105" s="1465" t="e">
        <f>#REF!</f>
        <v>#REF!</v>
      </c>
      <c r="C105" s="1465"/>
      <c r="D105" s="1465"/>
      <c r="E105" s="1465"/>
      <c r="F105" s="1465"/>
      <c r="G105" s="1465"/>
      <c r="H105" s="315" t="e">
        <f>#REF!</f>
        <v>#REF!</v>
      </c>
      <c r="I105" s="1724" t="e">
        <f>#REF!</f>
        <v>#REF!</v>
      </c>
      <c r="J105" s="1725"/>
      <c r="K105" s="1725"/>
      <c r="L105" s="1725"/>
      <c r="M105" s="1725"/>
      <c r="N105" s="1725"/>
      <c r="O105" s="1725"/>
      <c r="P105" s="1725"/>
      <c r="Q105" s="1725"/>
      <c r="R105" s="1725"/>
      <c r="S105" s="1725"/>
      <c r="T105" s="1725"/>
      <c r="U105" s="1725"/>
      <c r="V105" s="1725"/>
      <c r="W105" s="1725"/>
      <c r="X105" s="1725"/>
      <c r="Y105" s="1725"/>
      <c r="Z105" s="1725"/>
      <c r="AA105" s="1725"/>
      <c r="AB105" s="1725"/>
      <c r="AC105" s="1725"/>
      <c r="AD105" s="1725"/>
      <c r="AE105" s="1725"/>
      <c r="AF105" s="1725"/>
      <c r="AG105" s="1726"/>
      <c r="AI105" s="312" t="s">
        <v>286</v>
      </c>
    </row>
    <row r="106" spans="1:35" ht="25.5" customHeight="1">
      <c r="A106" s="210" t="e">
        <f>#REF!</f>
        <v>#REF!</v>
      </c>
      <c r="B106" s="275"/>
      <c r="C106" s="275"/>
      <c r="D106" s="275"/>
      <c r="E106" s="275"/>
      <c r="F106" s="275"/>
      <c r="G106" s="275"/>
      <c r="H106" s="275"/>
      <c r="I106" s="275"/>
      <c r="J106" s="275"/>
      <c r="K106" s="275"/>
      <c r="L106" s="275"/>
      <c r="M106" s="275"/>
      <c r="N106" s="275"/>
      <c r="O106" s="275"/>
      <c r="P106" s="275"/>
      <c r="Q106" s="275"/>
      <c r="R106" s="275"/>
      <c r="S106" s="275"/>
      <c r="T106" s="275"/>
      <c r="U106" s="275" t="e">
        <f>#REF!</f>
        <v>#REF!</v>
      </c>
      <c r="V106" s="275" t="e">
        <f>#REF!</f>
        <v>#REF!</v>
      </c>
      <c r="W106" s="275" t="e">
        <f>#REF!</f>
        <v>#REF!</v>
      </c>
      <c r="X106" s="275" t="e">
        <f>#REF!</f>
        <v>#REF!</v>
      </c>
      <c r="Y106" s="275" t="e">
        <f>#REF!</f>
        <v>#REF!</v>
      </c>
      <c r="Z106" s="275" t="e">
        <f>#REF!</f>
        <v>#REF!</v>
      </c>
      <c r="AA106" s="275" t="e">
        <f>#REF!</f>
        <v>#REF!</v>
      </c>
      <c r="AB106" s="275" t="e">
        <f>#REF!</f>
        <v>#REF!</v>
      </c>
      <c r="AC106" s="275" t="e">
        <f>#REF!</f>
        <v>#REF!</v>
      </c>
      <c r="AD106" s="275" t="e">
        <f>#REF!</f>
        <v>#REF!</v>
      </c>
      <c r="AE106" s="275" t="e">
        <f>#REF!</f>
        <v>#REF!</v>
      </c>
      <c r="AF106" s="275" t="e">
        <f>#REF!</f>
        <v>#REF!</v>
      </c>
      <c r="AG106" s="314" t="e">
        <f>#REF!</f>
        <v>#REF!</v>
      </c>
      <c r="AI106" s="312" t="s">
        <v>285</v>
      </c>
    </row>
    <row r="107" spans="1:35" ht="25.5" customHeight="1">
      <c r="A107" s="269" t="e">
        <f>#REF!</f>
        <v>#REF!</v>
      </c>
      <c r="B107" s="886" t="e">
        <f>#REF!</f>
        <v>#REF!</v>
      </c>
      <c r="C107" s="886"/>
      <c r="D107" s="886"/>
      <c r="E107" s="886"/>
      <c r="F107" s="886"/>
      <c r="G107" s="886"/>
      <c r="H107" s="886"/>
      <c r="I107" s="886"/>
      <c r="J107" s="886"/>
      <c r="K107" s="226" t="e">
        <f>#REF!</f>
        <v>#REF!</v>
      </c>
      <c r="L107" s="1658" t="e">
        <f>#REF!</f>
        <v>#REF!</v>
      </c>
      <c r="M107" s="1659"/>
      <c r="N107" s="1659"/>
      <c r="O107" s="1659"/>
      <c r="P107" s="1659"/>
      <c r="Q107" s="1659"/>
      <c r="R107" s="1659"/>
      <c r="S107" s="1659"/>
      <c r="T107" s="1659"/>
      <c r="U107" s="1659"/>
      <c r="V107" s="1659"/>
      <c r="W107" s="1659"/>
      <c r="X107" s="1659"/>
      <c r="Y107" s="1659"/>
      <c r="Z107" s="1659"/>
      <c r="AA107" s="1659"/>
      <c r="AB107" s="1659"/>
      <c r="AC107" s="1659"/>
      <c r="AD107" s="1659"/>
      <c r="AE107" s="1659"/>
      <c r="AF107" s="1659"/>
      <c r="AG107" s="1660"/>
      <c r="AI107" s="312" t="s">
        <v>284</v>
      </c>
    </row>
    <row r="108" spans="1:35" ht="25.5" customHeight="1">
      <c r="A108" s="212" t="e">
        <f>#REF!</f>
        <v>#REF!</v>
      </c>
      <c r="B108" s="886" t="e">
        <f>#REF!</f>
        <v>#REF!</v>
      </c>
      <c r="C108" s="886"/>
      <c r="D108" s="886"/>
      <c r="E108" s="886"/>
      <c r="F108" s="886"/>
      <c r="G108" s="886"/>
      <c r="H108" s="886"/>
      <c r="I108" s="886"/>
      <c r="J108" s="886"/>
      <c r="K108" s="218" t="e">
        <f>#REF!</f>
        <v>#REF!</v>
      </c>
      <c r="L108" s="1658" t="e">
        <f>#REF!</f>
        <v>#REF!</v>
      </c>
      <c r="M108" s="1659"/>
      <c r="N108" s="1659"/>
      <c r="O108" s="1659"/>
      <c r="P108" s="1659"/>
      <c r="Q108" s="1659"/>
      <c r="R108" s="1659"/>
      <c r="S108" s="1659"/>
      <c r="T108" s="1659"/>
      <c r="U108" s="1659"/>
      <c r="V108" s="1659"/>
      <c r="W108" s="1659"/>
      <c r="X108" s="1659"/>
      <c r="Y108" s="1659"/>
      <c r="Z108" s="1659"/>
      <c r="AA108" s="1659"/>
      <c r="AB108" s="1659"/>
      <c r="AC108" s="1659"/>
      <c r="AD108" s="1659"/>
      <c r="AE108" s="1659"/>
      <c r="AF108" s="1659"/>
      <c r="AG108" s="1660"/>
      <c r="AI108" s="312" t="s">
        <v>283</v>
      </c>
    </row>
    <row r="109" spans="1:35" ht="25.5" customHeight="1">
      <c r="A109" s="212" t="e">
        <f>#REF!</f>
        <v>#REF!</v>
      </c>
      <c r="B109" s="886" t="e">
        <f>#REF!</f>
        <v>#REF!</v>
      </c>
      <c r="C109" s="886"/>
      <c r="D109" s="886"/>
      <c r="E109" s="886"/>
      <c r="F109" s="886"/>
      <c r="G109" s="886"/>
      <c r="H109" s="886"/>
      <c r="I109" s="886"/>
      <c r="J109" s="886"/>
      <c r="K109" s="218" t="e">
        <f>#REF!</f>
        <v>#REF!</v>
      </c>
      <c r="L109" s="1792" t="e">
        <f>#REF!</f>
        <v>#REF!</v>
      </c>
      <c r="M109" s="1780"/>
      <c r="N109" s="408" t="e">
        <f>#REF!</f>
        <v>#REF!</v>
      </c>
      <c r="O109" s="408"/>
      <c r="P109" s="408"/>
      <c r="Q109" s="1780" t="e">
        <f>#REF!</f>
        <v>#REF!</v>
      </c>
      <c r="R109" s="1780"/>
      <c r="S109" s="408" t="e">
        <f>#REF!</f>
        <v>#REF!</v>
      </c>
      <c r="T109" s="432"/>
      <c r="U109" s="432" t="e">
        <f>#REF!</f>
        <v>#REF!</v>
      </c>
      <c r="V109" s="433" t="e">
        <f>#REF!</f>
        <v>#REF!</v>
      </c>
      <c r="W109" s="434"/>
      <c r="X109" s="434"/>
      <c r="Y109" s="434"/>
      <c r="Z109" s="434"/>
      <c r="AA109" s="434"/>
      <c r="AB109" s="408"/>
      <c r="AC109" s="408"/>
      <c r="AD109" s="408"/>
      <c r="AE109" s="408"/>
      <c r="AF109" s="408"/>
      <c r="AG109" s="435"/>
      <c r="AI109" s="312" t="s">
        <v>282</v>
      </c>
    </row>
    <row r="110" spans="1:35" ht="25.5" customHeight="1">
      <c r="A110" s="212" t="e">
        <f>#REF!</f>
        <v>#REF!</v>
      </c>
      <c r="B110" s="886" t="e">
        <f>#REF!</f>
        <v>#REF!</v>
      </c>
      <c r="C110" s="886"/>
      <c r="D110" s="886"/>
      <c r="E110" s="886"/>
      <c r="F110" s="886"/>
      <c r="G110" s="886"/>
      <c r="H110" s="886"/>
      <c r="I110" s="886"/>
      <c r="J110" s="886"/>
      <c r="K110" s="218" t="e">
        <f>#REF!</f>
        <v>#REF!</v>
      </c>
      <c r="L110" s="1783" t="e">
        <f>#REF!</f>
        <v>#REF!</v>
      </c>
      <c r="M110" s="1784"/>
      <c r="N110" s="1784"/>
      <c r="O110" s="1784"/>
      <c r="P110" s="1784"/>
      <c r="Q110" s="1784"/>
      <c r="R110" s="1784"/>
      <c r="S110" s="1784"/>
      <c r="T110" s="1784"/>
      <c r="U110" s="1784"/>
      <c r="V110" s="1784"/>
      <c r="W110" s="1784"/>
      <c r="X110" s="1784"/>
      <c r="Y110" s="1784"/>
      <c r="Z110" s="1784"/>
      <c r="AA110" s="1784"/>
      <c r="AB110" s="1784"/>
      <c r="AC110" s="1784"/>
      <c r="AD110" s="1784"/>
      <c r="AE110" s="1784"/>
      <c r="AF110" s="1784"/>
      <c r="AG110" s="1785"/>
      <c r="AI110" s="312" t="s">
        <v>281</v>
      </c>
    </row>
    <row r="111" spans="1:35" ht="25.5" customHeight="1">
      <c r="A111" s="240" t="e">
        <f>#REF!</f>
        <v>#REF!</v>
      </c>
      <c r="B111" s="892" t="e">
        <f>#REF!</f>
        <v>#REF!</v>
      </c>
      <c r="C111" s="892"/>
      <c r="D111" s="892"/>
      <c r="E111" s="892"/>
      <c r="F111" s="892"/>
      <c r="G111" s="892"/>
      <c r="H111" s="892"/>
      <c r="I111" s="892"/>
      <c r="J111" s="892"/>
      <c r="K111" s="241" t="e">
        <f>#REF!</f>
        <v>#REF!</v>
      </c>
      <c r="L111" s="1786" t="e">
        <f>#REF!</f>
        <v>#REF!</v>
      </c>
      <c r="M111" s="1787"/>
      <c r="N111" s="1787"/>
      <c r="O111" s="1787"/>
      <c r="P111" s="1787"/>
      <c r="Q111" s="1787"/>
      <c r="R111" s="1787"/>
      <c r="S111" s="1787"/>
      <c r="T111" s="1787"/>
      <c r="U111" s="1787"/>
      <c r="V111" s="1787"/>
      <c r="W111" s="1787"/>
      <c r="X111" s="1787"/>
      <c r="Y111" s="1787"/>
      <c r="Z111" s="1787"/>
      <c r="AA111" s="1787"/>
      <c r="AB111" s="1787"/>
      <c r="AC111" s="1787"/>
      <c r="AD111" s="1787"/>
      <c r="AE111" s="1787"/>
      <c r="AF111" s="1787"/>
      <c r="AG111" s="1788"/>
    </row>
    <row r="112" spans="1:35" ht="25.5" customHeight="1" thickBot="1">
      <c r="A112" s="242" t="e">
        <f>#REF!</f>
        <v>#REF!</v>
      </c>
      <c r="B112" s="882" t="e">
        <f>#REF!</f>
        <v>#REF!</v>
      </c>
      <c r="C112" s="882"/>
      <c r="D112" s="882"/>
      <c r="E112" s="882"/>
      <c r="F112" s="882"/>
      <c r="G112" s="882"/>
      <c r="H112" s="882"/>
      <c r="I112" s="882"/>
      <c r="J112" s="882"/>
      <c r="K112" s="243" t="e">
        <f>#REF!</f>
        <v>#REF!</v>
      </c>
      <c r="L112" s="1789" t="e">
        <f>#REF!</f>
        <v>#REF!</v>
      </c>
      <c r="M112" s="1790"/>
      <c r="N112" s="1790"/>
      <c r="O112" s="1790"/>
      <c r="P112" s="1790"/>
      <c r="Q112" s="1790"/>
      <c r="R112" s="1790"/>
      <c r="S112" s="1790"/>
      <c r="T112" s="1790"/>
      <c r="U112" s="1790"/>
      <c r="V112" s="1790"/>
      <c r="W112" s="1790"/>
      <c r="X112" s="1790"/>
      <c r="Y112" s="1790"/>
      <c r="Z112" s="1790"/>
      <c r="AA112" s="1790"/>
      <c r="AB112" s="1790"/>
      <c r="AC112" s="1790"/>
      <c r="AD112" s="1790"/>
      <c r="AE112" s="1790"/>
      <c r="AF112" s="1790"/>
      <c r="AG112" s="1791"/>
    </row>
    <row r="113" spans="1:69" s="27" customFormat="1" ht="32.25" customHeight="1">
      <c r="A113" s="27" t="e">
        <f>#REF!</f>
        <v>#REF!</v>
      </c>
      <c r="J113" s="28"/>
      <c r="K113" s="28"/>
    </row>
    <row r="114" spans="1:69" s="27" customFormat="1" ht="70.5" customHeight="1">
      <c r="A114" s="27" t="e">
        <f>#REF!</f>
        <v>#REF!</v>
      </c>
      <c r="B114" s="1781" t="e">
        <f>#REF!</f>
        <v>#REF!</v>
      </c>
      <c r="C114" s="1781"/>
      <c r="D114" s="1781"/>
      <c r="E114" s="1781"/>
      <c r="F114" s="1781"/>
      <c r="G114" s="1781"/>
      <c r="H114" s="1781"/>
      <c r="I114" s="1781"/>
      <c r="J114" s="1781"/>
      <c r="K114" s="1781"/>
      <c r="L114" s="1781"/>
      <c r="M114" s="1781"/>
      <c r="N114" s="1781"/>
      <c r="O114" s="1781"/>
      <c r="P114" s="1781"/>
      <c r="Q114" s="1781"/>
      <c r="R114" s="1781"/>
      <c r="S114" s="1781"/>
      <c r="T114" s="1781"/>
      <c r="U114" s="1781"/>
      <c r="V114" s="1781"/>
      <c r="W114" s="1781"/>
      <c r="X114" s="1781"/>
      <c r="Y114" s="1781"/>
      <c r="Z114" s="1781"/>
      <c r="AA114" s="1781"/>
      <c r="AB114" s="1781"/>
      <c r="AC114" s="1781"/>
      <c r="AD114" s="1781"/>
      <c r="AE114" s="1781"/>
      <c r="AF114" s="1781"/>
      <c r="AG114" s="27" t="e">
        <f>#REF!</f>
        <v>#REF!</v>
      </c>
      <c r="AV114" s="410"/>
      <c r="AW114" s="1"/>
      <c r="AX114" s="13"/>
      <c r="AY114" s="13"/>
      <c r="AZ114" s="13"/>
      <c r="BA114" s="13"/>
      <c r="BB114" s="410"/>
      <c r="BC114" s="1"/>
      <c r="BD114" s="13"/>
      <c r="BE114" s="13"/>
      <c r="BF114" s="13"/>
      <c r="BG114" s="13"/>
      <c r="BH114" s="13"/>
      <c r="BI114" s="13"/>
      <c r="BJ114" s="13"/>
      <c r="BK114" s="13"/>
      <c r="BL114" s="13"/>
      <c r="BM114" s="410"/>
      <c r="BN114" s="182"/>
      <c r="BO114" s="13"/>
      <c r="BP114" s="13"/>
      <c r="BQ114" s="13"/>
    </row>
    <row r="115" spans="1:69" s="27" customFormat="1" ht="78.75" customHeight="1">
      <c r="A115" s="27" t="e">
        <f>#REF!</f>
        <v>#REF!</v>
      </c>
      <c r="B115" s="1781"/>
      <c r="C115" s="1781"/>
      <c r="D115" s="1781"/>
      <c r="E115" s="1781"/>
      <c r="F115" s="1781"/>
      <c r="G115" s="1781"/>
      <c r="H115" s="1781"/>
      <c r="I115" s="1781"/>
      <c r="J115" s="1781"/>
      <c r="K115" s="1781"/>
      <c r="L115" s="1781"/>
      <c r="M115" s="1781"/>
      <c r="N115" s="1781"/>
      <c r="O115" s="1781"/>
      <c r="P115" s="1781"/>
      <c r="Q115" s="1781"/>
      <c r="R115" s="1781"/>
      <c r="S115" s="1781"/>
      <c r="T115" s="1781"/>
      <c r="U115" s="1781"/>
      <c r="V115" s="1781"/>
      <c r="W115" s="1781"/>
      <c r="X115" s="1781"/>
      <c r="Y115" s="1781"/>
      <c r="Z115" s="1781"/>
      <c r="AA115" s="1781"/>
      <c r="AB115" s="1781"/>
      <c r="AC115" s="1781"/>
      <c r="AD115" s="1781"/>
      <c r="AE115" s="1781"/>
      <c r="AF115" s="1781"/>
      <c r="AG115" s="27" t="e">
        <f>#REF!</f>
        <v>#REF!</v>
      </c>
      <c r="AV115" s="410"/>
      <c r="AW115" s="1"/>
      <c r="AX115" s="13"/>
      <c r="AY115" s="13"/>
      <c r="AZ115" s="13"/>
      <c r="BA115" s="13"/>
      <c r="BB115" s="410"/>
      <c r="BC115" s="1"/>
      <c r="BD115" s="13"/>
      <c r="BE115" s="13"/>
      <c r="BF115" s="13"/>
      <c r="BG115" s="13"/>
      <c r="BH115" s="13"/>
      <c r="BI115" s="13"/>
      <c r="BJ115" s="13"/>
      <c r="BK115" s="13"/>
      <c r="BL115" s="13"/>
      <c r="BM115" s="13"/>
      <c r="BN115" s="13"/>
      <c r="BO115" s="13"/>
      <c r="BP115" s="13"/>
      <c r="BQ115" s="13"/>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A81:E81"/>
    <mergeCell ref="F81:J81"/>
    <mergeCell ref="K81:Q81"/>
    <mergeCell ref="R81:X81"/>
    <mergeCell ref="Y81:AG81"/>
    <mergeCell ref="A82:E82"/>
    <mergeCell ref="F82:J82"/>
    <mergeCell ref="K82:Q82"/>
    <mergeCell ref="R82:X82"/>
    <mergeCell ref="Y82:AG8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B73:H73"/>
    <mergeCell ref="J73:R73"/>
    <mergeCell ref="S73:AG73"/>
    <mergeCell ref="B74:H74"/>
    <mergeCell ref="J74:R74"/>
    <mergeCell ref="S74:AG74"/>
    <mergeCell ref="B69:K69"/>
    <mergeCell ref="A71:I71"/>
    <mergeCell ref="J71:R71"/>
    <mergeCell ref="S71:AG71"/>
    <mergeCell ref="B72:H72"/>
    <mergeCell ref="J72:R72"/>
    <mergeCell ref="S72:AG7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C53:L53"/>
    <mergeCell ref="N53:AG53"/>
    <mergeCell ref="C54:L54"/>
    <mergeCell ref="N54:Z54"/>
    <mergeCell ref="A55:V55"/>
    <mergeCell ref="B56:Y56"/>
    <mergeCell ref="A48:AC48"/>
    <mergeCell ref="B49:L49"/>
    <mergeCell ref="N49:AG49"/>
    <mergeCell ref="B50:L50"/>
    <mergeCell ref="N50:Z50"/>
    <mergeCell ref="B51:L51"/>
    <mergeCell ref="N51:AG51"/>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B39:L39"/>
    <mergeCell ref="N39:Z39"/>
    <mergeCell ref="B40:L40"/>
    <mergeCell ref="N40:Z40"/>
    <mergeCell ref="B41:L41"/>
    <mergeCell ref="N41:Z41"/>
    <mergeCell ref="B36:L36"/>
    <mergeCell ref="N36:AG36"/>
    <mergeCell ref="B37:L37"/>
    <mergeCell ref="N37:Z37"/>
    <mergeCell ref="B38:L38"/>
    <mergeCell ref="N38:AG38"/>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25" defaultRowHeight="24.75" customHeight="1"/>
  <cols>
    <col min="1" max="9" width="3.125" style="1" customWidth="1"/>
    <col min="10" max="10" width="3.125" style="2" customWidth="1"/>
    <col min="11" max="33" width="3.125" style="1" customWidth="1"/>
    <col min="34" max="16384" width="3.125" style="1"/>
  </cols>
  <sheetData>
    <row r="1" spans="1:35" ht="25.5" customHeight="1">
      <c r="A1" s="1" t="s">
        <v>448</v>
      </c>
    </row>
    <row r="2" spans="1:35" ht="25.5" customHeight="1">
      <c r="A2" s="827" t="e">
        <f>#REF!</f>
        <v>#REF!</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t="e">
        <f>#REF!</f>
        <v>#REF!</v>
      </c>
    </row>
    <row r="4" spans="1:35" ht="25.5" customHeight="1">
      <c r="A4" s="828" t="e">
        <f>#REF!</f>
        <v>#REF!</v>
      </c>
      <c r="B4" s="829"/>
      <c r="C4" s="829"/>
      <c r="D4" s="829"/>
      <c r="E4" s="830"/>
      <c r="F4" s="1655" t="e">
        <f>#REF!</f>
        <v>#REF!</v>
      </c>
      <c r="G4" s="1656"/>
      <c r="H4" s="1656"/>
      <c r="I4" s="1656"/>
      <c r="J4" s="1656"/>
      <c r="K4" s="1656"/>
      <c r="L4" s="1656"/>
      <c r="M4" s="1656"/>
      <c r="N4" s="1656"/>
      <c r="O4" s="1656"/>
      <c r="P4" s="1656"/>
      <c r="Q4" s="1656"/>
      <c r="R4" s="1656"/>
      <c r="S4" s="1656"/>
      <c r="T4" s="1656"/>
      <c r="U4" s="1656"/>
      <c r="V4" s="1656"/>
      <c r="W4" s="1656"/>
      <c r="X4" s="1656"/>
      <c r="Y4" s="1656"/>
      <c r="Z4" s="1656"/>
      <c r="AA4" s="1656"/>
      <c r="AB4" s="1656"/>
      <c r="AC4" s="1656"/>
      <c r="AD4" s="1656"/>
      <c r="AE4" s="1656"/>
      <c r="AF4" s="1656"/>
      <c r="AG4" s="1657"/>
    </row>
    <row r="5" spans="1:35" ht="25.5" customHeight="1">
      <c r="A5" s="813" t="e">
        <f>#REF!</f>
        <v>#REF!</v>
      </c>
      <c r="B5" s="814"/>
      <c r="C5" s="814"/>
      <c r="D5" s="814"/>
      <c r="E5" s="815"/>
      <c r="F5" s="1658" t="e">
        <f>#REF!</f>
        <v>#REF!</v>
      </c>
      <c r="G5" s="1659"/>
      <c r="H5" s="1659"/>
      <c r="I5" s="1659"/>
      <c r="J5" s="1659"/>
      <c r="K5" s="1659"/>
      <c r="L5" s="1659"/>
      <c r="M5" s="1659"/>
      <c r="N5" s="1659"/>
      <c r="O5" s="1659"/>
      <c r="P5" s="1659"/>
      <c r="Q5" s="1659"/>
      <c r="R5" s="1659"/>
      <c r="S5" s="1659"/>
      <c r="T5" s="1659"/>
      <c r="U5" s="1659"/>
      <c r="V5" s="1659"/>
      <c r="W5" s="1659"/>
      <c r="X5" s="1659"/>
      <c r="Y5" s="1659"/>
      <c r="Z5" s="1659"/>
      <c r="AA5" s="1659"/>
      <c r="AB5" s="1659"/>
      <c r="AC5" s="1659"/>
      <c r="AD5" s="1659"/>
      <c r="AE5" s="1659"/>
      <c r="AF5" s="1659"/>
      <c r="AG5" s="1660"/>
    </row>
    <row r="6" spans="1:35" ht="28.5" customHeight="1">
      <c r="A6" s="813" t="e">
        <f>#REF!</f>
        <v>#REF!</v>
      </c>
      <c r="B6" s="814"/>
      <c r="C6" s="814"/>
      <c r="D6" s="814"/>
      <c r="E6" s="815"/>
      <c r="F6" s="1661" t="e">
        <f>#REF!</f>
        <v>#REF!</v>
      </c>
      <c r="G6" s="814"/>
      <c r="H6" s="228" t="e">
        <f>#REF!</f>
        <v>#REF!</v>
      </c>
      <c r="I6" s="1659" t="e">
        <f>#REF!</f>
        <v>#REF!</v>
      </c>
      <c r="J6" s="1659"/>
      <c r="K6" s="1659"/>
      <c r="L6" s="1659"/>
      <c r="M6" s="1659"/>
      <c r="N6" s="1659"/>
      <c r="O6" s="1659"/>
      <c r="P6" s="1659"/>
      <c r="Q6" s="1659"/>
      <c r="R6" s="408" t="e">
        <f>#REF!</f>
        <v>#REF!</v>
      </c>
      <c r="S6" s="1659" t="e">
        <f>#REF!</f>
        <v>#REF!</v>
      </c>
      <c r="T6" s="1659"/>
      <c r="U6" s="1659"/>
      <c r="V6" s="1659"/>
      <c r="W6" s="1659"/>
      <c r="X6" s="1659"/>
      <c r="Y6" s="1659"/>
      <c r="Z6" s="1659"/>
      <c r="AA6" s="1659"/>
      <c r="AB6" s="1659"/>
      <c r="AC6" s="1659"/>
      <c r="AD6" s="1659"/>
      <c r="AE6" s="1659"/>
      <c r="AF6" s="1659"/>
      <c r="AG6" s="1660"/>
    </row>
    <row r="7" spans="1:35" ht="25.5" customHeight="1">
      <c r="A7" s="813" t="e">
        <f>#REF!</f>
        <v>#REF!</v>
      </c>
      <c r="B7" s="814"/>
      <c r="C7" s="814"/>
      <c r="D7" s="814"/>
      <c r="E7" s="815"/>
      <c r="F7" s="1663" t="e">
        <f>#REF!</f>
        <v>#REF!</v>
      </c>
      <c r="G7" s="1664"/>
      <c r="H7" s="1664"/>
      <c r="I7" s="1664"/>
      <c r="J7" s="1664"/>
      <c r="K7" s="1664"/>
      <c r="L7" s="1664"/>
      <c r="M7" s="1665"/>
      <c r="N7" s="839" t="e">
        <f>#REF!</f>
        <v>#REF!</v>
      </c>
      <c r="O7" s="814"/>
      <c r="P7" s="814"/>
      <c r="Q7" s="815"/>
      <c r="R7" s="1666" t="e">
        <f>#REF!</f>
        <v>#REF!</v>
      </c>
      <c r="S7" s="1667"/>
      <c r="T7" s="1667"/>
      <c r="U7" s="1667"/>
      <c r="V7" s="381" t="e">
        <f>#REF!</f>
        <v>#REF!</v>
      </c>
      <c r="W7" s="381" t="e">
        <f>#REF!</f>
        <v>#REF!</v>
      </c>
      <c r="X7" s="1668" t="e">
        <f>#REF!</f>
        <v>#REF!</v>
      </c>
      <c r="Y7" s="1669"/>
      <c r="Z7" s="1669"/>
      <c r="AA7" s="1669"/>
      <c r="AB7" s="1670"/>
      <c r="AC7" s="1671" t="e">
        <f>#REF!</f>
        <v>#REF!</v>
      </c>
      <c r="AD7" s="1672"/>
      <c r="AE7" s="1672"/>
      <c r="AF7" s="1672"/>
      <c r="AG7" s="203" t="e">
        <f>#REF!</f>
        <v>#REF!</v>
      </c>
    </row>
    <row r="8" spans="1:35" ht="25.5" customHeight="1">
      <c r="A8" s="813" t="e">
        <f>#REF!</f>
        <v>#REF!</v>
      </c>
      <c r="B8" s="814"/>
      <c r="C8" s="814"/>
      <c r="D8" s="814"/>
      <c r="E8" s="815"/>
      <c r="F8" s="1658" t="e">
        <f>#REF!</f>
        <v>#REF!</v>
      </c>
      <c r="G8" s="1659"/>
      <c r="H8" s="1659"/>
      <c r="I8" s="1659"/>
      <c r="J8" s="1659"/>
      <c r="K8" s="1659"/>
      <c r="L8" s="1659"/>
      <c r="M8" s="1659"/>
      <c r="N8" s="1659"/>
      <c r="O8" s="1659"/>
      <c r="P8" s="1659"/>
      <c r="Q8" s="1659"/>
      <c r="R8" s="1659"/>
      <c r="S8" s="1659"/>
      <c r="T8" s="1659"/>
      <c r="U8" s="1659"/>
      <c r="V8" s="1659"/>
      <c r="W8" s="1659"/>
      <c r="X8" s="1659"/>
      <c r="Y8" s="1659"/>
      <c r="Z8" s="1659"/>
      <c r="AA8" s="1659"/>
      <c r="AB8" s="1659"/>
      <c r="AC8" s="1659"/>
      <c r="AD8" s="1659"/>
      <c r="AE8" s="1659"/>
      <c r="AF8" s="1659"/>
      <c r="AG8" s="1660"/>
    </row>
    <row r="9" spans="1:35" ht="25.5" customHeight="1">
      <c r="A9" s="1566" t="e">
        <f>#REF!</f>
        <v>#REF!</v>
      </c>
      <c r="B9" s="814"/>
      <c r="C9" s="814"/>
      <c r="D9" s="814"/>
      <c r="E9" s="815"/>
      <c r="F9" s="1658" t="e">
        <f>#REF!</f>
        <v>#REF!</v>
      </c>
      <c r="G9" s="1659"/>
      <c r="H9" s="1659"/>
      <c r="I9" s="1659"/>
      <c r="J9" s="1659"/>
      <c r="K9" s="1659"/>
      <c r="L9" s="1659"/>
      <c r="M9" s="1659"/>
      <c r="N9" s="1659"/>
      <c r="O9" s="1659"/>
      <c r="P9" s="1662"/>
      <c r="Q9" s="839" t="e">
        <f>#REF!</f>
        <v>#REF!</v>
      </c>
      <c r="R9" s="814"/>
      <c r="S9" s="814"/>
      <c r="T9" s="814"/>
      <c r="U9" s="815"/>
      <c r="V9" s="1658" t="e">
        <f>#REF!</f>
        <v>#REF!</v>
      </c>
      <c r="W9" s="1659"/>
      <c r="X9" s="1659"/>
      <c r="Y9" s="1659"/>
      <c r="Z9" s="1659"/>
      <c r="AA9" s="1659"/>
      <c r="AB9" s="1659"/>
      <c r="AC9" s="1659"/>
      <c r="AD9" s="1659"/>
      <c r="AE9" s="1659"/>
      <c r="AF9" s="1659"/>
      <c r="AG9" s="1660"/>
    </row>
    <row r="10" spans="1:35" ht="25.5" customHeight="1">
      <c r="A10" s="813" t="e">
        <f>#REF!</f>
        <v>#REF!</v>
      </c>
      <c r="B10" s="814"/>
      <c r="C10" s="814"/>
      <c r="D10" s="814"/>
      <c r="E10" s="815"/>
      <c r="F10" s="1658" t="e">
        <f>#REF!</f>
        <v>#REF!</v>
      </c>
      <c r="G10" s="1659"/>
      <c r="H10" s="1659"/>
      <c r="I10" s="1659"/>
      <c r="J10" s="1659"/>
      <c r="K10" s="1659"/>
      <c r="L10" s="1659"/>
      <c r="M10" s="1659"/>
      <c r="N10" s="1659"/>
      <c r="O10" s="1659"/>
      <c r="P10" s="1662"/>
      <c r="Q10" s="839" t="e">
        <f>#REF!</f>
        <v>#REF!</v>
      </c>
      <c r="R10" s="814"/>
      <c r="S10" s="814"/>
      <c r="T10" s="814"/>
      <c r="U10" s="815"/>
      <c r="V10" s="1658" t="e">
        <f>#REF!</f>
        <v>#REF!</v>
      </c>
      <c r="W10" s="1659"/>
      <c r="X10" s="1659"/>
      <c r="Y10" s="1659"/>
      <c r="Z10" s="1659"/>
      <c r="AA10" s="1659"/>
      <c r="AB10" s="1659"/>
      <c r="AC10" s="1659"/>
      <c r="AD10" s="1659"/>
      <c r="AE10" s="1659"/>
      <c r="AF10" s="1659"/>
      <c r="AG10" s="1660"/>
    </row>
    <row r="11" spans="1:35" ht="25.5" customHeight="1" thickBot="1">
      <c r="A11" s="938" t="e">
        <f>#REF!</f>
        <v>#REF!</v>
      </c>
      <c r="B11" s="939"/>
      <c r="C11" s="939"/>
      <c r="D11" s="939"/>
      <c r="E11" s="940"/>
      <c r="F11" s="1683" t="e">
        <f>#REF!</f>
        <v>#REF!</v>
      </c>
      <c r="G11" s="1684"/>
      <c r="H11" s="1684"/>
      <c r="I11" s="1684"/>
      <c r="J11" s="1684"/>
      <c r="K11" s="1684"/>
      <c r="L11" s="1684"/>
      <c r="M11" s="1684"/>
      <c r="N11" s="1684"/>
      <c r="O11" s="1684"/>
      <c r="P11" s="1684"/>
      <c r="Q11" s="1684"/>
      <c r="R11" s="1684"/>
      <c r="S11" s="1684"/>
      <c r="T11" s="1684"/>
      <c r="U11" s="1684"/>
      <c r="V11" s="1684"/>
      <c r="W11" s="1684"/>
      <c r="X11" s="1684"/>
      <c r="Y11" s="1684"/>
      <c r="Z11" s="1684"/>
      <c r="AA11" s="1684"/>
      <c r="AB11" s="1684"/>
      <c r="AC11" s="1684"/>
      <c r="AD11" s="1684"/>
      <c r="AE11" s="1684"/>
      <c r="AF11" s="1684"/>
      <c r="AG11" s="1685"/>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37" t="e">
        <f>#REF!</f>
        <v>#REF!</v>
      </c>
      <c r="B14" s="1338"/>
      <c r="C14" s="1338"/>
      <c r="D14" s="1338"/>
      <c r="E14" s="1338"/>
      <c r="F14" s="1338"/>
      <c r="G14" s="1338"/>
      <c r="H14" s="1338"/>
      <c r="I14" s="1338"/>
      <c r="J14" s="1338"/>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22" t="e">
        <f>#REF!</f>
        <v>#REF!</v>
      </c>
      <c r="C15" s="1022"/>
      <c r="D15" s="1022"/>
      <c r="E15" s="1022"/>
      <c r="F15" s="1022"/>
      <c r="G15" s="1022"/>
      <c r="H15" s="1022"/>
      <c r="I15" s="1022"/>
      <c r="J15" s="1022"/>
      <c r="K15" s="213" t="e">
        <f>#REF!</f>
        <v>#REF!</v>
      </c>
      <c r="L15" s="1658" t="e">
        <f>#REF!</f>
        <v>#REF!</v>
      </c>
      <c r="M15" s="1659"/>
      <c r="N15" s="1659"/>
      <c r="O15" s="1659"/>
      <c r="P15" s="1659"/>
      <c r="Q15" s="1659"/>
      <c r="R15" s="1659"/>
      <c r="S15" s="1659"/>
      <c r="T15" s="1659"/>
      <c r="U15" s="1659"/>
      <c r="V15" s="1659"/>
      <c r="W15" s="1659"/>
      <c r="X15" s="1659"/>
      <c r="Y15" s="1659"/>
      <c r="Z15" s="1659"/>
      <c r="AA15" s="1659"/>
      <c r="AB15" s="1659"/>
      <c r="AC15" s="1659"/>
      <c r="AD15" s="1659"/>
      <c r="AE15" s="1659"/>
      <c r="AF15" s="1659"/>
      <c r="AG15" s="1660"/>
    </row>
    <row r="16" spans="1:35" ht="25.5" customHeight="1">
      <c r="A16" s="269" t="e">
        <f>#REF!</f>
        <v>#REF!</v>
      </c>
      <c r="B16" s="1295" t="e">
        <f>#REF!</f>
        <v>#REF!</v>
      </c>
      <c r="C16" s="1295"/>
      <c r="D16" s="1295"/>
      <c r="E16" s="1295"/>
      <c r="F16" s="1295"/>
      <c r="G16" s="1295"/>
      <c r="H16" s="1295"/>
      <c r="I16" s="1295"/>
      <c r="J16" s="1295"/>
      <c r="K16" s="377" t="e">
        <f>#REF!</f>
        <v>#REF!</v>
      </c>
      <c r="L16" s="1673" t="e">
        <f>#REF!</f>
        <v>#REF!</v>
      </c>
      <c r="M16" s="1674"/>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352</v>
      </c>
    </row>
    <row r="17" spans="1:35" ht="25.5" customHeight="1">
      <c r="A17" s="323" t="e">
        <f>#REF!</f>
        <v>#REF!</v>
      </c>
      <c r="B17" s="1296"/>
      <c r="C17" s="1296"/>
      <c r="D17" s="1296"/>
      <c r="E17" s="1296"/>
      <c r="F17" s="1296"/>
      <c r="G17" s="1296"/>
      <c r="H17" s="1296"/>
      <c r="I17" s="1296"/>
      <c r="J17" s="1296"/>
      <c r="K17" s="371" t="e">
        <f>#REF!</f>
        <v>#REF!</v>
      </c>
      <c r="L17" s="1675" t="e">
        <f>#REF!</f>
        <v>#REF!</v>
      </c>
      <c r="M17" s="1676"/>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296"/>
      <c r="C18" s="1296"/>
      <c r="D18" s="1296"/>
      <c r="E18" s="1296"/>
      <c r="F18" s="1296"/>
      <c r="G18" s="1296"/>
      <c r="H18" s="1296"/>
      <c r="I18" s="1296"/>
      <c r="J18" s="1296"/>
      <c r="K18" s="371" t="e">
        <f>#REF!</f>
        <v>#REF!</v>
      </c>
      <c r="L18" s="370" t="e">
        <f>#REF!</f>
        <v>#REF!</v>
      </c>
      <c r="M18" s="369" t="e">
        <f>#REF!</f>
        <v>#REF!</v>
      </c>
      <c r="N18" s="368"/>
      <c r="O18" s="368"/>
      <c r="P18" s="368"/>
      <c r="Q18" s="368"/>
      <c r="R18" s="368"/>
      <c r="S18" s="367"/>
      <c r="T18" s="1677" t="e">
        <f>#REF!</f>
        <v>#REF!</v>
      </c>
      <c r="U18" s="1678"/>
      <c r="V18" s="1678"/>
      <c r="W18" s="1678"/>
      <c r="X18" s="1678"/>
      <c r="Y18" s="1678"/>
      <c r="Z18" s="1678"/>
      <c r="AA18" s="1678"/>
      <c r="AB18" s="1678"/>
      <c r="AC18" s="1678"/>
      <c r="AD18" s="1678"/>
      <c r="AE18" s="1678"/>
      <c r="AF18" s="1678"/>
      <c r="AG18" s="1679"/>
    </row>
    <row r="19" spans="1:35" ht="25.5" customHeight="1">
      <c r="A19" s="358" t="e">
        <f>#REF!</f>
        <v>#REF!</v>
      </c>
      <c r="B19" s="1297"/>
      <c r="C19" s="1297"/>
      <c r="D19" s="1297"/>
      <c r="E19" s="1297"/>
      <c r="F19" s="1297"/>
      <c r="G19" s="1297"/>
      <c r="H19" s="1297"/>
      <c r="I19" s="1297"/>
      <c r="J19" s="1297"/>
      <c r="K19" s="366" t="e">
        <f>#REF!</f>
        <v>#REF!</v>
      </c>
      <c r="L19" s="7" t="e">
        <f>#REF!</f>
        <v>#REF!</v>
      </c>
      <c r="M19" s="365" t="e">
        <f>#REF!</f>
        <v>#REF!</v>
      </c>
      <c r="N19" s="8"/>
      <c r="O19" s="8"/>
      <c r="P19" s="8"/>
      <c r="Q19" s="8"/>
      <c r="R19" s="8"/>
      <c r="S19" s="364"/>
      <c r="T19" s="1680" t="e">
        <f>#REF!</f>
        <v>#REF!</v>
      </c>
      <c r="U19" s="1681"/>
      <c r="V19" s="1681"/>
      <c r="W19" s="1681"/>
      <c r="X19" s="1681"/>
      <c r="Y19" s="1681"/>
      <c r="Z19" s="1681"/>
      <c r="AA19" s="1681"/>
      <c r="AB19" s="1681"/>
      <c r="AC19" s="1681"/>
      <c r="AD19" s="1681"/>
      <c r="AE19" s="1681"/>
      <c r="AF19" s="1681"/>
      <c r="AG19" s="1682"/>
    </row>
    <row r="20" spans="1:35" ht="25.5" customHeight="1">
      <c r="A20" s="265" t="e">
        <f>#REF!</f>
        <v>#REF!</v>
      </c>
      <c r="B20" s="1415" t="e">
        <f>#REF!</f>
        <v>#REF!</v>
      </c>
      <c r="C20" s="1415"/>
      <c r="D20" s="1415"/>
      <c r="E20" s="1415"/>
      <c r="F20" s="1415"/>
      <c r="G20" s="1415"/>
      <c r="H20" s="1415"/>
      <c r="I20" s="1415"/>
      <c r="J20" s="1415"/>
      <c r="K20" s="266" t="e">
        <f>#REF!</f>
        <v>#REF!</v>
      </c>
      <c r="L20" s="1658" t="e">
        <f>#REF!</f>
        <v>#REF!</v>
      </c>
      <c r="M20" s="1659"/>
      <c r="N20" s="1659"/>
      <c r="O20" s="1659"/>
      <c r="P20" s="1659"/>
      <c r="Q20" s="1659"/>
      <c r="R20" s="1659"/>
      <c r="S20" s="1659"/>
      <c r="T20" s="1659"/>
      <c r="U20" s="1659"/>
      <c r="V20" s="1659"/>
      <c r="W20" s="1659"/>
      <c r="X20" s="1659"/>
      <c r="Y20" s="1659"/>
      <c r="Z20" s="1659"/>
      <c r="AA20" s="1659"/>
      <c r="AB20" s="1659"/>
      <c r="AC20" s="1659"/>
      <c r="AD20" s="1659"/>
      <c r="AE20" s="1659"/>
      <c r="AF20" s="1659"/>
      <c r="AG20" s="1660"/>
    </row>
    <row r="21" spans="1:35" ht="25.5" customHeight="1">
      <c r="A21" s="265" t="e">
        <f>#REF!</f>
        <v>#REF!</v>
      </c>
      <c r="B21" s="1415" t="e">
        <f>#REF!</f>
        <v>#REF!</v>
      </c>
      <c r="C21" s="1415"/>
      <c r="D21" s="1415"/>
      <c r="E21" s="1415"/>
      <c r="F21" s="1415"/>
      <c r="G21" s="1415"/>
      <c r="H21" s="1415"/>
      <c r="I21" s="1415"/>
      <c r="J21" s="1415"/>
      <c r="K21" s="213" t="e">
        <f>#REF!</f>
        <v>#REF!</v>
      </c>
      <c r="L21" s="1658" t="e">
        <f>#REF!</f>
        <v>#REF!</v>
      </c>
      <c r="M21" s="1659"/>
      <c r="N21" s="1659"/>
      <c r="O21" s="1659"/>
      <c r="P21" s="1659"/>
      <c r="Q21" s="1659"/>
      <c r="R21" s="1659"/>
      <c r="S21" s="1659"/>
      <c r="T21" s="1659"/>
      <c r="U21" s="1659"/>
      <c r="V21" s="1659"/>
      <c r="W21" s="1659"/>
      <c r="X21" s="1659"/>
      <c r="Y21" s="1659"/>
      <c r="Z21" s="1659"/>
      <c r="AA21" s="1659"/>
      <c r="AB21" s="1659"/>
      <c r="AC21" s="1659"/>
      <c r="AD21" s="1659"/>
      <c r="AE21" s="1659"/>
      <c r="AF21" s="1659"/>
      <c r="AG21" s="1660"/>
    </row>
    <row r="22" spans="1:35" ht="25.5" customHeight="1">
      <c r="A22" s="269" t="e">
        <f>#REF!</f>
        <v>#REF!</v>
      </c>
      <c r="B22" s="1295" t="e">
        <f>#REF!</f>
        <v>#REF!</v>
      </c>
      <c r="C22" s="1295"/>
      <c r="D22" s="1295"/>
      <c r="E22" s="1295"/>
      <c r="F22" s="1295"/>
      <c r="G22" s="1295"/>
      <c r="H22" s="1295"/>
      <c r="I22" s="1295"/>
      <c r="J22" s="1295"/>
      <c r="K22" s="377" t="e">
        <f>#REF!</f>
        <v>#REF!</v>
      </c>
      <c r="L22" s="1673" t="e">
        <f>#REF!</f>
        <v>#REF!</v>
      </c>
      <c r="M22" s="1674"/>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296"/>
      <c r="C23" s="1296"/>
      <c r="D23" s="1296"/>
      <c r="E23" s="1296"/>
      <c r="F23" s="1296"/>
      <c r="G23" s="1296"/>
      <c r="H23" s="1296"/>
      <c r="I23" s="1296"/>
      <c r="J23" s="1296"/>
      <c r="K23" s="371" t="e">
        <f>#REF!</f>
        <v>#REF!</v>
      </c>
      <c r="L23" s="1675" t="e">
        <f>#REF!</f>
        <v>#REF!</v>
      </c>
      <c r="M23" s="1676"/>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296"/>
      <c r="C24" s="1296"/>
      <c r="D24" s="1296"/>
      <c r="E24" s="1296"/>
      <c r="F24" s="1296"/>
      <c r="G24" s="1296"/>
      <c r="H24" s="1296"/>
      <c r="I24" s="1296"/>
      <c r="J24" s="1296"/>
      <c r="K24" s="371" t="e">
        <f>#REF!</f>
        <v>#REF!</v>
      </c>
      <c r="L24" s="370" t="e">
        <f>#REF!</f>
        <v>#REF!</v>
      </c>
      <c r="M24" s="369" t="e">
        <f>#REF!</f>
        <v>#REF!</v>
      </c>
      <c r="N24" s="368"/>
      <c r="O24" s="368"/>
      <c r="P24" s="368"/>
      <c r="Q24" s="368"/>
      <c r="R24" s="368"/>
      <c r="S24" s="367"/>
      <c r="T24" s="1677" t="e">
        <f>#REF!</f>
        <v>#REF!</v>
      </c>
      <c r="U24" s="1678"/>
      <c r="V24" s="1678"/>
      <c r="W24" s="1678"/>
      <c r="X24" s="1678"/>
      <c r="Y24" s="1678"/>
      <c r="Z24" s="1678"/>
      <c r="AA24" s="1678"/>
      <c r="AB24" s="1678"/>
      <c r="AC24" s="1678"/>
      <c r="AD24" s="1678"/>
      <c r="AE24" s="1678"/>
      <c r="AF24" s="1678"/>
      <c r="AG24" s="1679"/>
    </row>
    <row r="25" spans="1:35" ht="25.5" customHeight="1" thickBot="1">
      <c r="A25" s="358" t="e">
        <f>#REF!</f>
        <v>#REF!</v>
      </c>
      <c r="B25" s="1297"/>
      <c r="C25" s="1297"/>
      <c r="D25" s="1297"/>
      <c r="E25" s="1297"/>
      <c r="F25" s="1297"/>
      <c r="G25" s="1297"/>
      <c r="H25" s="1297"/>
      <c r="I25" s="1297"/>
      <c r="J25" s="1297"/>
      <c r="K25" s="366" t="e">
        <f>#REF!</f>
        <v>#REF!</v>
      </c>
      <c r="L25" s="7" t="e">
        <f>#REF!</f>
        <v>#REF!</v>
      </c>
      <c r="M25" s="365" t="e">
        <f>#REF!</f>
        <v>#REF!</v>
      </c>
      <c r="N25" s="8"/>
      <c r="O25" s="8"/>
      <c r="P25" s="8"/>
      <c r="Q25" s="8"/>
      <c r="R25" s="8"/>
      <c r="S25" s="364"/>
      <c r="T25" s="1680" t="e">
        <f>#REF!</f>
        <v>#REF!</v>
      </c>
      <c r="U25" s="1681"/>
      <c r="V25" s="1681"/>
      <c r="W25" s="1681"/>
      <c r="X25" s="1681"/>
      <c r="Y25" s="1681"/>
      <c r="Z25" s="1681"/>
      <c r="AA25" s="1681"/>
      <c r="AB25" s="1681"/>
      <c r="AC25" s="1681"/>
      <c r="AD25" s="1681"/>
      <c r="AE25" s="1681"/>
      <c r="AF25" s="1681"/>
      <c r="AG25" s="1682"/>
    </row>
    <row r="26" spans="1:35" ht="25.5" customHeight="1">
      <c r="A26" s="1337" t="e">
        <f>#REF!</f>
        <v>#REF!</v>
      </c>
      <c r="B26" s="1338"/>
      <c r="C26" s="1338"/>
      <c r="D26" s="1338"/>
      <c r="E26" s="1338"/>
      <c r="F26" s="1338"/>
      <c r="G26" s="1338"/>
      <c r="H26" s="1338"/>
      <c r="I26" s="1338"/>
      <c r="J26" s="1338"/>
      <c r="K26" s="363" t="e">
        <f>#REF!</f>
        <v>#REF!</v>
      </c>
      <c r="L26" s="1057" t="e">
        <f>#REF!</f>
        <v>#REF!</v>
      </c>
      <c r="M26" s="851"/>
      <c r="N26" s="851"/>
      <c r="O26" s="852"/>
      <c r="P26" s="1687" t="e">
        <f>#REF!</f>
        <v>#REF!</v>
      </c>
      <c r="Q26" s="1687"/>
      <c r="R26" s="1687"/>
      <c r="S26" s="1687"/>
      <c r="T26" s="1687"/>
      <c r="U26" s="1687"/>
      <c r="V26" s="1687"/>
      <c r="W26" s="1687"/>
      <c r="X26" s="1687"/>
      <c r="Y26" s="1687"/>
      <c r="Z26" s="1687"/>
      <c r="AA26" s="1687"/>
      <c r="AB26" s="1687"/>
      <c r="AC26" s="1687"/>
      <c r="AD26" s="1687"/>
      <c r="AE26" s="1687"/>
      <c r="AF26" s="1687"/>
      <c r="AG26" s="1688"/>
      <c r="AI26" s="312" t="s">
        <v>341</v>
      </c>
    </row>
    <row r="27" spans="1:35" ht="25.5" customHeight="1">
      <c r="A27" s="1689" t="e">
        <f>#REF!</f>
        <v>#REF!</v>
      </c>
      <c r="B27" s="1690"/>
      <c r="C27" s="1690"/>
      <c r="D27" s="1690"/>
      <c r="E27" s="1690"/>
      <c r="F27" s="1690"/>
      <c r="G27" s="1690"/>
      <c r="H27" s="1690"/>
      <c r="I27" s="1690"/>
      <c r="J27" s="1690"/>
      <c r="K27" s="1690"/>
      <c r="L27" s="1690"/>
      <c r="M27" s="1690"/>
      <c r="N27" s="1690"/>
      <c r="O27" s="1690"/>
      <c r="P27" s="1690"/>
      <c r="Q27" s="1690"/>
      <c r="R27" s="1690"/>
      <c r="S27" s="1690"/>
      <c r="T27" s="1690"/>
      <c r="U27" s="1690"/>
      <c r="V27" s="1690"/>
      <c r="W27" s="1690"/>
      <c r="X27" s="1690"/>
      <c r="Y27" s="1690"/>
      <c r="Z27" s="1690"/>
      <c r="AA27" s="1690"/>
      <c r="AB27" s="1690"/>
      <c r="AC27" s="1690"/>
      <c r="AD27" s="1690"/>
      <c r="AE27" s="1690"/>
      <c r="AF27" s="1690"/>
      <c r="AG27" s="1691"/>
    </row>
    <row r="28" spans="1:35" ht="25.5" customHeight="1">
      <c r="A28" s="1692"/>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4"/>
    </row>
    <row r="29" spans="1:35" ht="25.5" customHeight="1">
      <c r="A29" s="1692"/>
      <c r="B29" s="1693"/>
      <c r="C29" s="1693"/>
      <c r="D29" s="1693"/>
      <c r="E29" s="1693"/>
      <c r="F29" s="1693"/>
      <c r="G29" s="1693"/>
      <c r="H29" s="1693"/>
      <c r="I29" s="1693"/>
      <c r="J29" s="1693"/>
      <c r="K29" s="1693"/>
      <c r="L29" s="1693"/>
      <c r="M29" s="1693"/>
      <c r="N29" s="1693"/>
      <c r="O29" s="1693"/>
      <c r="P29" s="1693"/>
      <c r="Q29" s="1693"/>
      <c r="R29" s="1693"/>
      <c r="S29" s="1693"/>
      <c r="T29" s="1693"/>
      <c r="U29" s="1693"/>
      <c r="V29" s="1693"/>
      <c r="W29" s="1693"/>
      <c r="X29" s="1693"/>
      <c r="Y29" s="1693"/>
      <c r="Z29" s="1693"/>
      <c r="AA29" s="1693"/>
      <c r="AB29" s="1693"/>
      <c r="AC29" s="1693"/>
      <c r="AD29" s="1693"/>
      <c r="AE29" s="1693"/>
      <c r="AF29" s="1693"/>
      <c r="AG29" s="1694"/>
    </row>
    <row r="30" spans="1:35" ht="25.5" customHeight="1" thickBot="1">
      <c r="A30" s="1695"/>
      <c r="B30" s="1696"/>
      <c r="C30" s="1696"/>
      <c r="D30" s="1696"/>
      <c r="E30" s="1696"/>
      <c r="F30" s="1696"/>
      <c r="G30" s="1696"/>
      <c r="H30" s="1696"/>
      <c r="I30" s="1696"/>
      <c r="J30" s="1696"/>
      <c r="K30" s="1696"/>
      <c r="L30" s="1696"/>
      <c r="M30" s="1696"/>
      <c r="N30" s="1696"/>
      <c r="O30" s="1696"/>
      <c r="P30" s="1696"/>
      <c r="Q30" s="1696"/>
      <c r="R30" s="1696"/>
      <c r="S30" s="1696"/>
      <c r="T30" s="1696"/>
      <c r="U30" s="1696"/>
      <c r="V30" s="1696"/>
      <c r="W30" s="1696"/>
      <c r="X30" s="1696"/>
      <c r="Y30" s="1696"/>
      <c r="Z30" s="1696"/>
      <c r="AA30" s="1696"/>
      <c r="AB30" s="1696"/>
      <c r="AC30" s="1696"/>
      <c r="AD30" s="1696"/>
      <c r="AE30" s="1696"/>
      <c r="AF30" s="1696"/>
      <c r="AG30" s="1697"/>
    </row>
    <row r="31" spans="1:35" ht="25.5" customHeight="1">
      <c r="A31" s="1381" t="e">
        <f>#REF!</f>
        <v>#REF!</v>
      </c>
      <c r="B31" s="1382"/>
      <c r="C31" s="1382"/>
      <c r="D31" s="1382"/>
      <c r="E31" s="1382"/>
      <c r="F31" s="1382"/>
      <c r="G31" s="1382"/>
      <c r="H31" s="1382"/>
      <c r="I31" s="1382"/>
      <c r="J31" s="1382"/>
      <c r="K31" s="1382"/>
      <c r="L31" s="1382"/>
      <c r="M31" s="1382"/>
      <c r="N31" s="1382"/>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415" t="e">
        <f>#REF!</f>
        <v>#REF!</v>
      </c>
      <c r="C32" s="1415"/>
      <c r="D32" s="1415"/>
      <c r="E32" s="1415"/>
      <c r="F32" s="1415"/>
      <c r="G32" s="1415"/>
      <c r="H32" s="1415"/>
      <c r="I32" s="1415"/>
      <c r="J32" s="1415"/>
      <c r="K32" s="1415"/>
      <c r="L32" s="1415"/>
      <c r="M32" s="213" t="e">
        <f>#REF!</f>
        <v>#REF!</v>
      </c>
      <c r="N32" s="1658" t="e">
        <f>#REF!</f>
        <v>#REF!</v>
      </c>
      <c r="O32" s="1659"/>
      <c r="P32" s="1659"/>
      <c r="Q32" s="1659"/>
      <c r="R32" s="1659"/>
      <c r="S32" s="1659"/>
      <c r="T32" s="1659"/>
      <c r="U32" s="1659"/>
      <c r="V32" s="1659"/>
      <c r="W32" s="1659"/>
      <c r="X32" s="1659"/>
      <c r="Y32" s="1659"/>
      <c r="Z32" s="1659"/>
      <c r="AA32" s="1659"/>
      <c r="AB32" s="1659"/>
      <c r="AC32" s="1659"/>
      <c r="AD32" s="1659"/>
      <c r="AE32" s="1659"/>
      <c r="AF32" s="1659"/>
      <c r="AG32" s="1660"/>
      <c r="AI32" s="312" t="s">
        <v>286</v>
      </c>
    </row>
    <row r="33" spans="1:35" ht="25.5" customHeight="1">
      <c r="A33" s="353" t="e">
        <f>#REF!</f>
        <v>#REF!</v>
      </c>
      <c r="B33" s="1415" t="e">
        <f>#REF!</f>
        <v>#REF!</v>
      </c>
      <c r="C33" s="1022"/>
      <c r="D33" s="1022"/>
      <c r="E33" s="1022"/>
      <c r="F33" s="1022"/>
      <c r="G33" s="1022"/>
      <c r="H33" s="1022"/>
      <c r="I33" s="1022"/>
      <c r="J33" s="1022"/>
      <c r="K33" s="1022"/>
      <c r="L33" s="1022"/>
      <c r="M33" s="213" t="e">
        <f>#REF!</f>
        <v>#REF!</v>
      </c>
      <c r="N33" s="1658" t="e">
        <f>#REF!</f>
        <v>#REF!</v>
      </c>
      <c r="O33" s="1659"/>
      <c r="P33" s="1659"/>
      <c r="Q33" s="1659"/>
      <c r="R33" s="1659"/>
      <c r="S33" s="1659"/>
      <c r="T33" s="1659"/>
      <c r="U33" s="1659"/>
      <c r="V33" s="1659"/>
      <c r="W33" s="1659"/>
      <c r="X33" s="1659"/>
      <c r="Y33" s="1659"/>
      <c r="Z33" s="1659"/>
      <c r="AA33" s="1659"/>
      <c r="AB33" s="1659"/>
      <c r="AC33" s="1659"/>
      <c r="AD33" s="1659"/>
      <c r="AE33" s="1659"/>
      <c r="AF33" s="1659"/>
      <c r="AG33" s="1660"/>
      <c r="AI33" s="312" t="s">
        <v>411</v>
      </c>
    </row>
    <row r="34" spans="1:35" ht="25.5" customHeight="1">
      <c r="A34" s="353" t="e">
        <f>#REF!</f>
        <v>#REF!</v>
      </c>
      <c r="B34" s="1415" t="e">
        <f>#REF!</f>
        <v>#REF!</v>
      </c>
      <c r="C34" s="1415"/>
      <c r="D34" s="1415"/>
      <c r="E34" s="1415"/>
      <c r="F34" s="1415"/>
      <c r="G34" s="1415"/>
      <c r="H34" s="1415"/>
      <c r="I34" s="1415"/>
      <c r="J34" s="1415"/>
      <c r="K34" s="1415"/>
      <c r="L34" s="1415"/>
      <c r="M34" s="213" t="e">
        <f>#REF!</f>
        <v>#REF!</v>
      </c>
      <c r="N34" s="1707" t="e">
        <f>#REF!</f>
        <v>#REF!</v>
      </c>
      <c r="O34" s="1708"/>
      <c r="P34" s="1708"/>
      <c r="Q34" s="1708"/>
      <c r="R34" s="1708"/>
      <c r="S34" s="1708"/>
      <c r="T34" s="1708"/>
      <c r="U34" s="1708"/>
      <c r="V34" s="1708"/>
      <c r="W34" s="1708"/>
      <c r="X34" s="1708"/>
      <c r="Y34" s="1708"/>
      <c r="Z34" s="1708"/>
      <c r="AA34" s="408" t="e">
        <f>#REF!</f>
        <v>#REF!</v>
      </c>
      <c r="AB34" s="408"/>
      <c r="AC34" s="408"/>
      <c r="AD34" s="408"/>
      <c r="AE34" s="408"/>
      <c r="AF34" s="408"/>
      <c r="AG34" s="435"/>
      <c r="AI34" s="312" t="s">
        <v>409</v>
      </c>
    </row>
    <row r="35" spans="1:35" ht="25.5" customHeight="1">
      <c r="A35" s="353" t="e">
        <f>#REF!</f>
        <v>#REF!</v>
      </c>
      <c r="B35" s="1415" t="e">
        <f>#REF!</f>
        <v>#REF!</v>
      </c>
      <c r="C35" s="1415"/>
      <c r="D35" s="1415"/>
      <c r="E35" s="1415"/>
      <c r="F35" s="1415"/>
      <c r="G35" s="1415"/>
      <c r="H35" s="1415"/>
      <c r="I35" s="1415"/>
      <c r="J35" s="1415"/>
      <c r="K35" s="1415"/>
      <c r="L35" s="1415"/>
      <c r="M35" s="213" t="e">
        <f>#REF!</f>
        <v>#REF!</v>
      </c>
      <c r="N35" s="1712" t="e">
        <f>#REF!</f>
        <v>#REF!</v>
      </c>
      <c r="O35" s="1713"/>
      <c r="P35" s="1713"/>
      <c r="Q35" s="1713"/>
      <c r="R35" s="1713"/>
      <c r="S35" s="1713"/>
      <c r="T35" s="1713"/>
      <c r="U35" s="1713"/>
      <c r="V35" s="1713"/>
      <c r="W35" s="1713"/>
      <c r="X35" s="1713"/>
      <c r="Y35" s="1713"/>
      <c r="Z35" s="1713"/>
      <c r="AA35" s="408" t="e">
        <f>#REF!</f>
        <v>#REF!</v>
      </c>
      <c r="AB35" s="408"/>
      <c r="AC35" s="408"/>
      <c r="AD35" s="408"/>
      <c r="AE35" s="408"/>
      <c r="AF35" s="408"/>
      <c r="AG35" s="435"/>
    </row>
    <row r="36" spans="1:35" ht="25.5" customHeight="1">
      <c r="A36" s="353" t="e">
        <f>#REF!</f>
        <v>#REF!</v>
      </c>
      <c r="B36" s="1415" t="e">
        <f>#REF!</f>
        <v>#REF!</v>
      </c>
      <c r="C36" s="1415"/>
      <c r="D36" s="1415"/>
      <c r="E36" s="1415"/>
      <c r="F36" s="1415"/>
      <c r="G36" s="1415"/>
      <c r="H36" s="1415"/>
      <c r="I36" s="1415"/>
      <c r="J36" s="1415"/>
      <c r="K36" s="1415"/>
      <c r="L36" s="1415"/>
      <c r="M36" s="213" t="e">
        <f>#REF!</f>
        <v>#REF!</v>
      </c>
      <c r="N36" s="1707" t="e">
        <f>#REF!</f>
        <v>#REF!</v>
      </c>
      <c r="O36" s="1708"/>
      <c r="P36" s="1708"/>
      <c r="Q36" s="1708"/>
      <c r="R36" s="1708"/>
      <c r="S36" s="1708"/>
      <c r="T36" s="1708"/>
      <c r="U36" s="1708"/>
      <c r="V36" s="1708"/>
      <c r="W36" s="1708"/>
      <c r="X36" s="1708"/>
      <c r="Y36" s="1708"/>
      <c r="Z36" s="1708"/>
      <c r="AA36" s="408" t="e">
        <f>#REF!</f>
        <v>#REF!</v>
      </c>
      <c r="AB36" s="408"/>
      <c r="AC36" s="408"/>
      <c r="AD36" s="408"/>
      <c r="AE36" s="408"/>
      <c r="AF36" s="408"/>
      <c r="AG36" s="435"/>
    </row>
    <row r="37" spans="1:35" ht="25.5" customHeight="1" thickBot="1">
      <c r="A37" s="353" t="e">
        <f>#REF!</f>
        <v>#REF!</v>
      </c>
      <c r="B37" s="1415" t="e">
        <f>#REF!</f>
        <v>#REF!</v>
      </c>
      <c r="C37" s="1415"/>
      <c r="D37" s="1415"/>
      <c r="E37" s="1415"/>
      <c r="F37" s="1415"/>
      <c r="G37" s="1415"/>
      <c r="H37" s="1415"/>
      <c r="I37" s="1415"/>
      <c r="J37" s="1415"/>
      <c r="K37" s="1415"/>
      <c r="L37" s="1415"/>
      <c r="M37" s="213" t="e">
        <f>#REF!</f>
        <v>#REF!</v>
      </c>
      <c r="N37" s="1658" t="e">
        <f>#REF!</f>
        <v>#REF!</v>
      </c>
      <c r="O37" s="1659"/>
      <c r="P37" s="1659"/>
      <c r="Q37" s="1659"/>
      <c r="R37" s="1659"/>
      <c r="S37" s="1659"/>
      <c r="T37" s="1659"/>
      <c r="U37" s="1659"/>
      <c r="V37" s="1659"/>
      <c r="W37" s="1659"/>
      <c r="X37" s="1659"/>
      <c r="Y37" s="1659"/>
      <c r="Z37" s="1659"/>
      <c r="AA37" s="1659"/>
      <c r="AB37" s="1659"/>
      <c r="AC37" s="1659"/>
      <c r="AD37" s="1659"/>
      <c r="AE37" s="1659"/>
      <c r="AF37" s="1659"/>
      <c r="AG37" s="1660"/>
    </row>
    <row r="38" spans="1:35" ht="25.5" customHeight="1">
      <c r="A38" s="1381" t="e">
        <f>#REF!</f>
        <v>#REF!</v>
      </c>
      <c r="B38" s="1382"/>
      <c r="C38" s="1382"/>
      <c r="D38" s="1382"/>
      <c r="E38" s="1382"/>
      <c r="F38" s="1382"/>
      <c r="G38" s="1382"/>
      <c r="H38" s="1382"/>
      <c r="I38" s="1382"/>
      <c r="J38" s="1382"/>
      <c r="K38" s="1382"/>
      <c r="L38" s="1382"/>
      <c r="M38" s="275" t="e">
        <f>#REF!</f>
        <v>#REF!</v>
      </c>
      <c r="N38" s="275" t="e">
        <f>#REF!</f>
        <v>#REF!</v>
      </c>
      <c r="O38" s="275" t="e">
        <f>#REF!</f>
        <v>#REF!</v>
      </c>
      <c r="P38" s="275" t="e">
        <f>#REF!</f>
        <v>#REF!</v>
      </c>
      <c r="Q38" s="275" t="e">
        <f>#REF!</f>
        <v>#REF!</v>
      </c>
      <c r="R38" s="275" t="e">
        <f>#REF!</f>
        <v>#REF!</v>
      </c>
      <c r="S38" s="275" t="e">
        <f>#REF!</f>
        <v>#REF!</v>
      </c>
      <c r="T38" s="275" t="e">
        <f>#REF!</f>
        <v>#REF!</v>
      </c>
      <c r="U38" s="275" t="e">
        <f>#REF!</f>
        <v>#REF!</v>
      </c>
      <c r="V38" s="275" t="e">
        <f>#REF!</f>
        <v>#REF!</v>
      </c>
      <c r="W38" s="275" t="e">
        <f>#REF!</f>
        <v>#REF!</v>
      </c>
      <c r="X38" s="275" t="e">
        <f>#REF!</f>
        <v>#REF!</v>
      </c>
      <c r="Y38" s="275" t="e">
        <f>#REF!</f>
        <v>#REF!</v>
      </c>
      <c r="Z38" s="275" t="e">
        <f>#REF!</f>
        <v>#REF!</v>
      </c>
      <c r="AA38" s="275" t="e">
        <f>#REF!</f>
        <v>#REF!</v>
      </c>
      <c r="AB38" s="275" t="e">
        <f>#REF!</f>
        <v>#REF!</v>
      </c>
      <c r="AC38" s="275" t="e">
        <f>#REF!</f>
        <v>#REF!</v>
      </c>
      <c r="AD38" s="275" t="e">
        <f>#REF!</f>
        <v>#REF!</v>
      </c>
      <c r="AE38" s="275" t="e">
        <f>#REF!</f>
        <v>#REF!</v>
      </c>
      <c r="AF38" s="275" t="e">
        <f>#REF!</f>
        <v>#REF!</v>
      </c>
      <c r="AG38" s="314" t="e">
        <f>#REF!</f>
        <v>#REF!</v>
      </c>
    </row>
    <row r="39" spans="1:35" ht="25.5" customHeight="1">
      <c r="A39" s="1689" t="e">
        <f>#REF!</f>
        <v>#REF!</v>
      </c>
      <c r="B39" s="1690"/>
      <c r="C39" s="1690"/>
      <c r="D39" s="1690"/>
      <c r="E39" s="1690"/>
      <c r="F39" s="1690"/>
      <c r="G39" s="1690"/>
      <c r="H39" s="1690"/>
      <c r="I39" s="1690"/>
      <c r="J39" s="1690"/>
      <c r="K39" s="1690"/>
      <c r="L39" s="1690"/>
      <c r="M39" s="1690"/>
      <c r="N39" s="1690"/>
      <c r="O39" s="1690"/>
      <c r="P39" s="1690"/>
      <c r="Q39" s="1690"/>
      <c r="R39" s="1690"/>
      <c r="S39" s="1690"/>
      <c r="T39" s="1690"/>
      <c r="U39" s="1690"/>
      <c r="V39" s="1690"/>
      <c r="W39" s="1690"/>
      <c r="X39" s="1690"/>
      <c r="Y39" s="1690"/>
      <c r="Z39" s="1690"/>
      <c r="AA39" s="1690"/>
      <c r="AB39" s="1690"/>
      <c r="AC39" s="1690"/>
      <c r="AD39" s="1690"/>
      <c r="AE39" s="1690"/>
      <c r="AF39" s="1690"/>
      <c r="AG39" s="1691"/>
    </row>
    <row r="40" spans="1:35" ht="25.5" customHeight="1" thickBot="1">
      <c r="A40" s="1695"/>
      <c r="B40" s="1696"/>
      <c r="C40" s="1696"/>
      <c r="D40" s="1696"/>
      <c r="E40" s="1696"/>
      <c r="F40" s="1696"/>
      <c r="G40" s="1696"/>
      <c r="H40" s="1696"/>
      <c r="I40" s="1696"/>
      <c r="J40" s="1696"/>
      <c r="K40" s="1696"/>
      <c r="L40" s="1696"/>
      <c r="M40" s="1696"/>
      <c r="N40" s="1696"/>
      <c r="O40" s="1696"/>
      <c r="P40" s="1696"/>
      <c r="Q40" s="1696"/>
      <c r="R40" s="1696"/>
      <c r="S40" s="1696"/>
      <c r="T40" s="1696"/>
      <c r="U40" s="1696"/>
      <c r="V40" s="1696"/>
      <c r="W40" s="1696"/>
      <c r="X40" s="1696"/>
      <c r="Y40" s="1696"/>
      <c r="Z40" s="1696"/>
      <c r="AA40" s="1696"/>
      <c r="AB40" s="1696"/>
      <c r="AC40" s="1696"/>
      <c r="AD40" s="1696"/>
      <c r="AE40" s="1696"/>
      <c r="AF40" s="1696"/>
      <c r="AG40" s="1697"/>
    </row>
    <row r="41" spans="1:35" ht="25.5" customHeight="1">
      <c r="A41" s="828" t="e">
        <f>#REF!</f>
        <v>#REF!</v>
      </c>
      <c r="B41" s="829"/>
      <c r="C41" s="829"/>
      <c r="D41" s="829"/>
      <c r="E41" s="829"/>
      <c r="F41" s="829"/>
      <c r="G41" s="829"/>
      <c r="H41" s="829"/>
      <c r="I41" s="829"/>
      <c r="J41" s="829"/>
      <c r="K41" s="829"/>
      <c r="L41" s="829"/>
      <c r="M41" s="829"/>
      <c r="N41" s="275" t="e">
        <f>#REF!</f>
        <v>#REF!</v>
      </c>
      <c r="O41" s="275" t="e">
        <f>#REF!</f>
        <v>#REF!</v>
      </c>
      <c r="P41" s="275" t="e">
        <f>#REF!</f>
        <v>#REF!</v>
      </c>
      <c r="Q41" s="275" t="e">
        <f>#REF!</f>
        <v>#REF!</v>
      </c>
      <c r="R41" s="275" t="e">
        <f>#REF!</f>
        <v>#REF!</v>
      </c>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1022" t="e">
        <f>#REF!</f>
        <v>#REF!</v>
      </c>
      <c r="C42" s="1022"/>
      <c r="D42" s="1022"/>
      <c r="E42" s="1022"/>
      <c r="F42" s="1022"/>
      <c r="G42" s="1022"/>
      <c r="H42" s="1022"/>
      <c r="I42" s="1022"/>
      <c r="J42" s="1022"/>
      <c r="K42" s="1022"/>
      <c r="L42" s="1022"/>
      <c r="M42" s="213" t="e">
        <f>#REF!</f>
        <v>#REF!</v>
      </c>
      <c r="N42" s="1712" t="e">
        <f>#REF!</f>
        <v>#REF!</v>
      </c>
      <c r="O42" s="1713"/>
      <c r="P42" s="1713"/>
      <c r="Q42" s="1713"/>
      <c r="R42" s="1713"/>
      <c r="S42" s="1713"/>
      <c r="T42" s="1713"/>
      <c r="U42" s="1713"/>
      <c r="V42" s="1713"/>
      <c r="W42" s="1713"/>
      <c r="X42" s="1713"/>
      <c r="Y42" s="1713"/>
      <c r="Z42" s="1713"/>
      <c r="AA42" s="423" t="e">
        <f>#REF!</f>
        <v>#REF!</v>
      </c>
      <c r="AB42" s="408"/>
      <c r="AC42" s="408"/>
      <c r="AD42" s="408"/>
      <c r="AE42" s="408"/>
      <c r="AF42" s="408"/>
      <c r="AG42" s="435"/>
    </row>
    <row r="43" spans="1:35" ht="25.5" customHeight="1" thickBot="1">
      <c r="A43" s="353" t="e">
        <f>#REF!</f>
        <v>#REF!</v>
      </c>
      <c r="B43" s="1465" t="e">
        <f>#REF!</f>
        <v>#REF!</v>
      </c>
      <c r="C43" s="1465"/>
      <c r="D43" s="1465"/>
      <c r="E43" s="1465"/>
      <c r="F43" s="1465"/>
      <c r="G43" s="1465"/>
      <c r="H43" s="1465"/>
      <c r="I43" s="1465"/>
      <c r="J43" s="1465"/>
      <c r="K43" s="1465"/>
      <c r="L43" s="1465"/>
      <c r="M43" s="213" t="e">
        <f>#REF!</f>
        <v>#REF!</v>
      </c>
      <c r="N43" s="408" t="e">
        <f>#REF!</f>
        <v>#REF!</v>
      </c>
      <c r="O43" s="1717" t="e">
        <f>#REF!</f>
        <v>#REF!</v>
      </c>
      <c r="P43" s="1717"/>
      <c r="Q43" s="1684" t="e">
        <f>#REF!</f>
        <v>#REF!</v>
      </c>
      <c r="R43" s="1684"/>
      <c r="S43" s="1684"/>
      <c r="T43" s="1684"/>
      <c r="U43" s="1684"/>
      <c r="V43" s="1717" t="e">
        <f>#REF!</f>
        <v>#REF!</v>
      </c>
      <c r="W43" s="1717"/>
      <c r="X43" s="1684" t="e">
        <f>#REF!</f>
        <v>#REF!</v>
      </c>
      <c r="Y43" s="1684"/>
      <c r="Z43" s="1684"/>
      <c r="AA43" s="1684"/>
      <c r="AB43" s="1684"/>
      <c r="AC43" s="1717" t="e">
        <f>#REF!</f>
        <v>#REF!</v>
      </c>
      <c r="AD43" s="1717"/>
      <c r="AE43" s="1684" t="e">
        <f>#REF!</f>
        <v>#REF!</v>
      </c>
      <c r="AF43" s="1684"/>
      <c r="AG43" s="1685"/>
    </row>
    <row r="44" spans="1:35" ht="25.5" customHeight="1">
      <c r="A44" s="1381" t="e">
        <f>#REF!</f>
        <v>#REF!</v>
      </c>
      <c r="B44" s="1382"/>
      <c r="C44" s="1382"/>
      <c r="D44" s="1382"/>
      <c r="E44" s="1382"/>
      <c r="F44" s="1382"/>
      <c r="G44" s="1382"/>
      <c r="H44" s="1382"/>
      <c r="I44" s="1382"/>
      <c r="J44" s="1382"/>
      <c r="K44" s="1382"/>
      <c r="L44" s="1382"/>
      <c r="M44" s="1382"/>
      <c r="N44" s="1382"/>
      <c r="O44" s="1382"/>
      <c r="P44" s="1382"/>
      <c r="Q44" s="1382"/>
      <c r="R44" s="1382"/>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353" t="e">
        <f>#REF!</f>
        <v>#REF!</v>
      </c>
      <c r="B45" s="1415" t="e">
        <f>#REF!</f>
        <v>#REF!</v>
      </c>
      <c r="C45" s="1415"/>
      <c r="D45" s="1415"/>
      <c r="E45" s="1415"/>
      <c r="F45" s="1415"/>
      <c r="G45" s="1415"/>
      <c r="H45" s="1415"/>
      <c r="I45" s="1415"/>
      <c r="J45" s="1415"/>
      <c r="K45" s="1415"/>
      <c r="L45" s="1415"/>
      <c r="M45" s="1415"/>
      <c r="N45" s="1415"/>
      <c r="O45" s="1415"/>
      <c r="P45" s="213" t="e">
        <f>#REF!</f>
        <v>#REF!</v>
      </c>
      <c r="Q45" s="1663" t="e">
        <f>#REF!</f>
        <v>#REF!</v>
      </c>
      <c r="R45" s="1664"/>
      <c r="S45" s="1664"/>
      <c r="T45" s="1664"/>
      <c r="U45" s="1664"/>
      <c r="V45" s="1664"/>
      <c r="W45" s="1664"/>
      <c r="X45" s="1664"/>
      <c r="Y45" s="1664"/>
      <c r="Z45" s="1664"/>
      <c r="AA45" s="1664"/>
      <c r="AB45" s="1664"/>
      <c r="AC45" s="1664"/>
      <c r="AD45" s="1664"/>
      <c r="AE45" s="1664"/>
      <c r="AF45" s="1664"/>
      <c r="AG45" s="1718"/>
    </row>
    <row r="46" spans="1:35" ht="25.5" customHeight="1">
      <c r="A46" s="265" t="e">
        <f>#REF!</f>
        <v>#REF!</v>
      </c>
      <c r="B46" s="1022" t="e">
        <f>#REF!</f>
        <v>#REF!</v>
      </c>
      <c r="C46" s="1022"/>
      <c r="D46" s="1022"/>
      <c r="E46" s="1022"/>
      <c r="F46" s="1022"/>
      <c r="G46" s="1022"/>
      <c r="H46" s="1022"/>
      <c r="I46" s="1022"/>
      <c r="J46" s="1022"/>
      <c r="K46" s="1022"/>
      <c r="L46" s="1022"/>
      <c r="M46" s="1022"/>
      <c r="N46" s="1022"/>
      <c r="O46" s="1022"/>
      <c r="P46" s="352" t="e">
        <f>#REF!</f>
        <v>#REF!</v>
      </c>
      <c r="Q46" s="1712" t="e">
        <f>#REF!</f>
        <v>#REF!</v>
      </c>
      <c r="R46" s="1713"/>
      <c r="S46" s="1713"/>
      <c r="T46" s="1713"/>
      <c r="U46" s="1713"/>
      <c r="V46" s="1713"/>
      <c r="W46" s="1713"/>
      <c r="X46" s="1713"/>
      <c r="Y46" s="1713"/>
      <c r="Z46" s="1713"/>
      <c r="AA46" s="1713"/>
      <c r="AB46" s="1659" t="e">
        <f>#REF!</f>
        <v>#REF!</v>
      </c>
      <c r="AC46" s="1659"/>
      <c r="AD46" s="1659"/>
      <c r="AE46" s="1659"/>
      <c r="AF46" s="1659"/>
      <c r="AG46" s="426" t="e">
        <f>#REF!</f>
        <v>#REF!</v>
      </c>
    </row>
    <row r="47" spans="1:35" ht="25.5" customHeight="1">
      <c r="A47" s="212" t="e">
        <f>#REF!</f>
        <v>#REF!</v>
      </c>
      <c r="B47" s="1022" t="e">
        <f>#REF!</f>
        <v>#REF!</v>
      </c>
      <c r="C47" s="1022"/>
      <c r="D47" s="1022"/>
      <c r="E47" s="1022"/>
      <c r="F47" s="1022"/>
      <c r="G47" s="1022"/>
      <c r="H47" s="1022"/>
      <c r="I47" s="1022"/>
      <c r="J47" s="1022"/>
      <c r="K47" s="1022"/>
      <c r="L47" s="1022"/>
      <c r="M47" s="1022"/>
      <c r="N47" s="1022"/>
      <c r="O47" s="1022"/>
      <c r="P47" s="217" t="e">
        <f>#REF!</f>
        <v>#REF!</v>
      </c>
      <c r="Q47" s="1658" t="e">
        <f>#REF!</f>
        <v>#REF!</v>
      </c>
      <c r="R47" s="1659"/>
      <c r="S47" s="1659"/>
      <c r="T47" s="1659"/>
      <c r="U47" s="1659"/>
      <c r="V47" s="1659"/>
      <c r="W47" s="1659"/>
      <c r="X47" s="1659"/>
      <c r="Y47" s="1659"/>
      <c r="Z47" s="1659"/>
      <c r="AA47" s="1659"/>
      <c r="AB47" s="1659"/>
      <c r="AC47" s="1659"/>
      <c r="AD47" s="1659"/>
      <c r="AE47" s="1659"/>
      <c r="AF47" s="1659"/>
      <c r="AG47" s="1660"/>
    </row>
    <row r="48" spans="1:35" ht="25.5" customHeight="1" thickBot="1">
      <c r="A48" s="220" t="e">
        <f>#REF!</f>
        <v>#REF!</v>
      </c>
      <c r="B48" s="1535" t="e">
        <f>#REF!</f>
        <v>#REF!</v>
      </c>
      <c r="C48" s="1535"/>
      <c r="D48" s="1535"/>
      <c r="E48" s="1535"/>
      <c r="F48" s="1535"/>
      <c r="G48" s="1535"/>
      <c r="H48" s="1535"/>
      <c r="I48" s="1535"/>
      <c r="J48" s="1535"/>
      <c r="K48" s="1535"/>
      <c r="L48" s="1535"/>
      <c r="M48" s="1535"/>
      <c r="N48" s="1535"/>
      <c r="O48" s="1535"/>
      <c r="P48" s="221" t="e">
        <f>#REF!</f>
        <v>#REF!</v>
      </c>
      <c r="Q48" s="1836" t="e">
        <f>#REF!</f>
        <v>#REF!</v>
      </c>
      <c r="R48" s="1837"/>
      <c r="S48" s="1837"/>
      <c r="T48" s="1837"/>
      <c r="U48" s="1837"/>
      <c r="V48" s="1837"/>
      <c r="W48" s="1837"/>
      <c r="X48" s="1837"/>
      <c r="Y48" s="1837"/>
      <c r="Z48" s="1837"/>
      <c r="AA48" s="1837"/>
      <c r="AB48" s="1837"/>
      <c r="AC48" s="1837"/>
      <c r="AD48" s="1837"/>
      <c r="AE48" s="1837"/>
      <c r="AF48" s="1837"/>
      <c r="AG48" s="1838"/>
    </row>
    <row r="49" spans="1:35" ht="25.5" customHeight="1">
      <c r="A49" s="1337" t="e">
        <f>#REF!</f>
        <v>#REF!</v>
      </c>
      <c r="B49" s="1338"/>
      <c r="C49" s="1338"/>
      <c r="D49" s="1338"/>
      <c r="E49" s="1338"/>
      <c r="F49" s="1338"/>
      <c r="G49" s="1338"/>
      <c r="H49" s="1338"/>
      <c r="I49" s="1338"/>
      <c r="J49" s="1338"/>
      <c r="K49" s="1338"/>
      <c r="L49" s="1338"/>
      <c r="M49" s="1338"/>
      <c r="N49" s="1338"/>
      <c r="O49" s="1338"/>
      <c r="P49" s="1338"/>
      <c r="Q49" s="1338"/>
      <c r="R49" s="1338"/>
      <c r="S49" s="1338"/>
      <c r="T49" s="1338"/>
      <c r="U49" s="1338"/>
      <c r="V49" s="1338"/>
      <c r="W49" s="337" t="e">
        <f>#REF!</f>
        <v>#REF!</v>
      </c>
      <c r="X49" s="337" t="e">
        <f>#REF!</f>
        <v>#REF!</v>
      </c>
      <c r="Y49" s="337" t="e">
        <f>#REF!</f>
        <v>#REF!</v>
      </c>
      <c r="Z49" s="337" t="e">
        <f>#REF!</f>
        <v>#REF!</v>
      </c>
      <c r="AA49" s="337" t="e">
        <f>#REF!</f>
        <v>#REF!</v>
      </c>
      <c r="AB49" s="336" t="e">
        <f>#REF!</f>
        <v>#REF!</v>
      </c>
      <c r="AC49" s="336" t="e">
        <f>#REF!</f>
        <v>#REF!</v>
      </c>
      <c r="AD49" s="336" t="e">
        <f>#REF!</f>
        <v>#REF!</v>
      </c>
      <c r="AE49" s="336" t="e">
        <f>#REF!</f>
        <v>#REF!</v>
      </c>
      <c r="AF49" s="336" t="e">
        <f>#REF!</f>
        <v>#REF!</v>
      </c>
      <c r="AG49" s="285" t="e">
        <f>#REF!</f>
        <v>#REF!</v>
      </c>
    </row>
    <row r="50" spans="1:35" ht="25.5" customHeight="1">
      <c r="A50" s="334" t="e">
        <f>#REF!</f>
        <v>#REF!</v>
      </c>
      <c r="B50" s="1545" t="e">
        <f>#REF!</f>
        <v>#REF!</v>
      </c>
      <c r="C50" s="1545"/>
      <c r="D50" s="1545"/>
      <c r="E50" s="1545"/>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1545"/>
      <c r="AB50" s="1545"/>
      <c r="AC50" s="1545"/>
      <c r="AD50" s="1545"/>
      <c r="AE50" s="1545"/>
      <c r="AF50" s="1545"/>
      <c r="AG50" s="329" t="e">
        <f>#REF!</f>
        <v>#REF!</v>
      </c>
    </row>
    <row r="51" spans="1:35" ht="25.5" customHeight="1" thickBot="1">
      <c r="A51" s="269" t="e">
        <f>#REF!</f>
        <v>#REF!</v>
      </c>
      <c r="B51" s="1832" t="e">
        <f>#REF!</f>
        <v>#REF!</v>
      </c>
      <c r="C51" s="1832"/>
      <c r="D51" s="1832"/>
      <c r="E51" s="1832"/>
      <c r="F51" s="1832"/>
      <c r="G51" s="1832"/>
      <c r="H51" s="1839" t="e">
        <f>#REF!</f>
        <v>#REF!</v>
      </c>
      <c r="I51" s="1839"/>
      <c r="J51" s="1832" t="e">
        <f>#REF!</f>
        <v>#REF!</v>
      </c>
      <c r="K51" s="1832"/>
      <c r="L51" s="1832"/>
      <c r="M51" s="1832"/>
      <c r="N51" s="1832"/>
      <c r="O51" s="1832"/>
      <c r="P51" s="1840" t="e">
        <f>#REF!</f>
        <v>#REF!</v>
      </c>
      <c r="Q51" s="1840"/>
      <c r="R51" s="1840" t="e">
        <f>#REF!</f>
        <v>#REF!</v>
      </c>
      <c r="S51" s="1840"/>
      <c r="T51" s="1840"/>
      <c r="U51" s="1840"/>
      <c r="V51" s="1829" t="e">
        <f>#REF!</f>
        <v>#REF!</v>
      </c>
      <c r="W51" s="1829"/>
      <c r="X51" s="1829"/>
      <c r="Y51" s="1829"/>
      <c r="Z51" s="1829"/>
      <c r="AA51" s="1829"/>
      <c r="AB51" s="1448" t="e">
        <f>#REF!</f>
        <v>#REF!</v>
      </c>
      <c r="AC51" s="1448"/>
      <c r="AD51" s="1448"/>
      <c r="AE51" s="1448"/>
      <c r="AF51" s="1448"/>
      <c r="AG51" s="326" t="e">
        <f>#REF!</f>
        <v>#REF!</v>
      </c>
      <c r="AI51" s="312" t="s">
        <v>307</v>
      </c>
    </row>
    <row r="52" spans="1:35" ht="25.5" customHeight="1">
      <c r="A52" s="1337" t="e">
        <f>#REF!</f>
        <v>#REF!</v>
      </c>
      <c r="B52" s="1338"/>
      <c r="C52" s="1338"/>
      <c r="D52" s="1338"/>
      <c r="E52" s="1338"/>
      <c r="F52" s="1338"/>
      <c r="G52" s="1338"/>
      <c r="H52" s="1338"/>
      <c r="I52" s="1338"/>
      <c r="J52" s="1338"/>
      <c r="K52" s="1338"/>
      <c r="L52" s="1338"/>
      <c r="M52" s="1338"/>
      <c r="N52" s="1338"/>
      <c r="O52" s="1338"/>
      <c r="P52" s="1338"/>
      <c r="Q52" s="1338"/>
      <c r="R52" s="1338"/>
      <c r="S52" s="1338"/>
      <c r="T52" s="1338"/>
      <c r="U52" s="1338"/>
      <c r="V52" s="1338"/>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row>
    <row r="53" spans="1:35" ht="25.5" customHeight="1">
      <c r="A53" s="334" t="e">
        <f>#REF!</f>
        <v>#REF!</v>
      </c>
      <c r="B53" s="1515" t="e">
        <f>#REF!</f>
        <v>#REF!</v>
      </c>
      <c r="C53" s="1515"/>
      <c r="D53" s="1515"/>
      <c r="E53" s="1515"/>
      <c r="F53" s="1515"/>
      <c r="G53" s="1515"/>
      <c r="H53" s="1515"/>
      <c r="I53" s="1515"/>
      <c r="J53" s="1515"/>
      <c r="K53" s="1515"/>
      <c r="L53" s="1515"/>
      <c r="M53" s="1515"/>
      <c r="N53" s="1515"/>
      <c r="O53" s="1515"/>
      <c r="P53" s="1515"/>
      <c r="Q53" s="1515"/>
      <c r="R53" s="1515"/>
      <c r="S53" s="1515"/>
      <c r="T53" s="1515"/>
      <c r="U53" s="1515"/>
      <c r="V53" s="1515"/>
      <c r="W53" s="1515"/>
      <c r="X53" s="1515"/>
      <c r="Y53" s="1515"/>
      <c r="Z53" s="343" t="e">
        <f>#REF!</f>
        <v>#REF!</v>
      </c>
      <c r="AA53" s="343" t="e">
        <f>#REF!</f>
        <v>#REF!</v>
      </c>
      <c r="AB53" s="330" t="e">
        <f>#REF!</f>
        <v>#REF!</v>
      </c>
      <c r="AC53" s="330" t="e">
        <f>#REF!</f>
        <v>#REF!</v>
      </c>
      <c r="AD53" s="330" t="e">
        <f>#REF!</f>
        <v>#REF!</v>
      </c>
      <c r="AE53" s="330" t="e">
        <f>#REF!</f>
        <v>#REF!</v>
      </c>
      <c r="AF53" s="330" t="e">
        <f>#REF!</f>
        <v>#REF!</v>
      </c>
      <c r="AG53" s="329" t="e">
        <f>#REF!</f>
        <v>#REF!</v>
      </c>
    </row>
    <row r="54" spans="1:35" ht="25.5" customHeight="1">
      <c r="A54" s="1692" t="e">
        <f>#REF!</f>
        <v>#REF!</v>
      </c>
      <c r="B54" s="1693"/>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c r="AA54" s="1693"/>
      <c r="AB54" s="1693"/>
      <c r="AC54" s="1693"/>
      <c r="AD54" s="1693"/>
      <c r="AE54" s="1693"/>
      <c r="AF54" s="1693"/>
      <c r="AG54" s="1694"/>
    </row>
    <row r="55" spans="1:35" ht="25.5" customHeight="1">
      <c r="A55" s="1692"/>
      <c r="B55" s="1693"/>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c r="AA55" s="1693"/>
      <c r="AB55" s="1693"/>
      <c r="AC55" s="1693"/>
      <c r="AD55" s="1693"/>
      <c r="AE55" s="1693"/>
      <c r="AF55" s="1693"/>
      <c r="AG55" s="1694"/>
    </row>
    <row r="56" spans="1:35" ht="25.5" customHeight="1">
      <c r="A56" s="1692"/>
      <c r="B56" s="1693"/>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c r="AA56" s="1693"/>
      <c r="AB56" s="1693"/>
      <c r="AC56" s="1693"/>
      <c r="AD56" s="1693"/>
      <c r="AE56" s="1693"/>
      <c r="AF56" s="1693"/>
      <c r="AG56" s="1694"/>
    </row>
    <row r="57" spans="1:35" ht="25.5" customHeight="1">
      <c r="A57" s="1692"/>
      <c r="B57" s="1693"/>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c r="AA57" s="1693"/>
      <c r="AB57" s="1693"/>
      <c r="AC57" s="1693"/>
      <c r="AD57" s="1693"/>
      <c r="AE57" s="1693"/>
      <c r="AF57" s="1693"/>
      <c r="AG57" s="1694"/>
    </row>
    <row r="58" spans="1:35" ht="25.5" customHeight="1" thickBot="1">
      <c r="A58" s="1695"/>
      <c r="B58" s="1696"/>
      <c r="C58" s="1696"/>
      <c r="D58" s="1696"/>
      <c r="E58" s="1696"/>
      <c r="F58" s="1696"/>
      <c r="G58" s="1696"/>
      <c r="H58" s="1696"/>
      <c r="I58" s="1696"/>
      <c r="J58" s="1696"/>
      <c r="K58" s="1696"/>
      <c r="L58" s="1696"/>
      <c r="M58" s="1696"/>
      <c r="N58" s="1696"/>
      <c r="O58" s="1696"/>
      <c r="P58" s="1696"/>
      <c r="Q58" s="1696"/>
      <c r="R58" s="1696"/>
      <c r="S58" s="1696"/>
      <c r="T58" s="1696"/>
      <c r="U58" s="1696"/>
      <c r="V58" s="1696"/>
      <c r="W58" s="1696"/>
      <c r="X58" s="1696"/>
      <c r="Y58" s="1696"/>
      <c r="Z58" s="1696"/>
      <c r="AA58" s="1696"/>
      <c r="AB58" s="1696"/>
      <c r="AC58" s="1696"/>
      <c r="AD58" s="1696"/>
      <c r="AE58" s="1696"/>
      <c r="AF58" s="1696"/>
      <c r="AG58" s="1697"/>
    </row>
    <row r="59" spans="1:35" ht="25.5" customHeight="1">
      <c r="A59" s="1334" t="e">
        <f>#REF!</f>
        <v>#REF!</v>
      </c>
      <c r="B59" s="1335"/>
      <c r="C59" s="1335"/>
      <c r="D59" s="1335"/>
      <c r="E59" s="1335"/>
      <c r="F59" s="1335"/>
      <c r="G59" s="1335"/>
      <c r="H59" s="1335"/>
      <c r="I59" s="1335"/>
      <c r="J59" s="1335"/>
      <c r="K59" s="1335"/>
      <c r="L59" s="1335"/>
      <c r="M59" s="1335"/>
      <c r="N59" s="1335"/>
      <c r="O59" s="1335"/>
      <c r="P59" s="1335"/>
      <c r="Q59" s="1335"/>
      <c r="R59" s="1335"/>
      <c r="S59" s="1335"/>
      <c r="T59" s="1335"/>
      <c r="U59" s="1335"/>
      <c r="V59" s="1335"/>
      <c r="W59" s="342" t="e">
        <f>#REF!</f>
        <v>#REF!</v>
      </c>
      <c r="X59" s="342" t="e">
        <f>#REF!</f>
        <v>#REF!</v>
      </c>
      <c r="Y59" s="342" t="e">
        <f>#REF!</f>
        <v>#REF!</v>
      </c>
      <c r="Z59" s="342" t="e">
        <f>#REF!</f>
        <v>#REF!</v>
      </c>
      <c r="AA59" s="342" t="e">
        <f>#REF!</f>
        <v>#REF!</v>
      </c>
      <c r="AB59" s="239" t="e">
        <f>#REF!</f>
        <v>#REF!</v>
      </c>
      <c r="AC59" s="239" t="e">
        <f>#REF!</f>
        <v>#REF!</v>
      </c>
      <c r="AD59" s="239" t="e">
        <f>#REF!</f>
        <v>#REF!</v>
      </c>
      <c r="AE59" s="239" t="e">
        <f>#REF!</f>
        <v>#REF!</v>
      </c>
      <c r="AF59" s="239" t="e">
        <f>#REF!</f>
        <v>#REF!</v>
      </c>
      <c r="AG59" s="341" t="e">
        <f>#REF!</f>
        <v>#REF!</v>
      </c>
    </row>
    <row r="60" spans="1:35" ht="25.5" customHeight="1">
      <c r="A60" s="269" t="e">
        <f>#REF!</f>
        <v>#REF!</v>
      </c>
      <c r="B60" s="327" t="e">
        <f>#REF!</f>
        <v>#REF!</v>
      </c>
      <c r="C60" s="328" t="e">
        <f>#REF!</f>
        <v>#REF!</v>
      </c>
      <c r="D60" s="1604" t="e">
        <f>#REF!</f>
        <v>#REF!</v>
      </c>
      <c r="E60" s="1605"/>
      <c r="F60" s="1605"/>
      <c r="G60" s="1605"/>
      <c r="H60" s="1605"/>
      <c r="I60" s="1605"/>
      <c r="J60" s="1605"/>
      <c r="K60" s="1605"/>
      <c r="L60" s="1605"/>
      <c r="M60" s="1605"/>
      <c r="N60" s="1605"/>
      <c r="O60" s="1605"/>
      <c r="P60" s="1605"/>
      <c r="Q60" s="1605"/>
      <c r="R60" s="1605"/>
      <c r="S60" s="1605"/>
      <c r="T60" s="1605"/>
      <c r="U60" s="1606"/>
      <c r="V60" s="1607" t="e">
        <f>#REF!</f>
        <v>#REF!</v>
      </c>
      <c r="W60" s="1608"/>
      <c r="X60" s="1608"/>
      <c r="Y60" s="1608"/>
      <c r="Z60" s="1608"/>
      <c r="AA60" s="1609"/>
      <c r="AB60" s="226" t="e">
        <f>#REF!</f>
        <v>#REF!</v>
      </c>
      <c r="AC60" s="1" t="e">
        <f>#REF!</f>
        <v>#REF!</v>
      </c>
      <c r="AD60" s="1" t="e">
        <f>#REF!</f>
        <v>#REF!</v>
      </c>
      <c r="AE60" s="1" t="e">
        <f>#REF!</f>
        <v>#REF!</v>
      </c>
      <c r="AF60" s="1" t="e">
        <f>#REF!</f>
        <v>#REF!</v>
      </c>
      <c r="AG60" s="1" t="e">
        <f>#REF!</f>
        <v>#REF!</v>
      </c>
    </row>
    <row r="61" spans="1:35" ht="25.5" customHeight="1">
      <c r="A61" s="269" t="e">
        <f>#REF!</f>
        <v>#REF!</v>
      </c>
      <c r="B61" s="327" t="e">
        <f>#REF!</f>
        <v>#REF!</v>
      </c>
      <c r="C61" s="328" t="e">
        <f>#REF!</f>
        <v>#REF!</v>
      </c>
      <c r="D61" s="1604" t="e">
        <f>#REF!</f>
        <v>#REF!</v>
      </c>
      <c r="E61" s="1606"/>
      <c r="F61" s="1604" t="e">
        <f>#REF!</f>
        <v>#REF!</v>
      </c>
      <c r="G61" s="1606"/>
      <c r="H61" s="1604" t="e">
        <f>#REF!</f>
        <v>#REF!</v>
      </c>
      <c r="I61" s="1606"/>
      <c r="J61" s="1604" t="e">
        <f>#REF!</f>
        <v>#REF!</v>
      </c>
      <c r="K61" s="1606"/>
      <c r="L61" s="1604" t="e">
        <f>#REF!</f>
        <v>#REF!</v>
      </c>
      <c r="M61" s="1606"/>
      <c r="N61" s="1604" t="e">
        <f>#REF!</f>
        <v>#REF!</v>
      </c>
      <c r="O61" s="1606"/>
      <c r="P61" s="1607" t="e">
        <f>#REF!</f>
        <v>#REF!</v>
      </c>
      <c r="Q61" s="1609"/>
      <c r="R61" s="1607" t="e">
        <f>#REF!</f>
        <v>#REF!</v>
      </c>
      <c r="S61" s="1609"/>
      <c r="T61" s="1607" t="e">
        <f>#REF!</f>
        <v>#REF!</v>
      </c>
      <c r="U61" s="1609"/>
      <c r="V61" s="1607" t="e">
        <f>#REF!</f>
        <v>#REF!</v>
      </c>
      <c r="W61" s="1609"/>
      <c r="X61" s="1604" t="e">
        <f>#REF!</f>
        <v>#REF!</v>
      </c>
      <c r="Y61" s="1606"/>
      <c r="Z61" s="1604" t="e">
        <f>#REF!</f>
        <v>#REF!</v>
      </c>
      <c r="AA61" s="1606"/>
      <c r="AB61" s="401" t="e">
        <f>#REF!</f>
        <v>#REF!</v>
      </c>
      <c r="AC61" s="1" t="e">
        <f>#REF!</f>
        <v>#REF!</v>
      </c>
      <c r="AD61" s="1" t="e">
        <f>#REF!</f>
        <v>#REF!</v>
      </c>
      <c r="AE61" s="1" t="e">
        <f>#REF!</f>
        <v>#REF!</v>
      </c>
      <c r="AF61" s="1" t="e">
        <f>#REF!</f>
        <v>#REF!</v>
      </c>
      <c r="AG61" s="1" t="e">
        <f>#REF!</f>
        <v>#REF!</v>
      </c>
    </row>
    <row r="62" spans="1:35" ht="40.5" customHeight="1">
      <c r="A62" s="269" t="e">
        <f>#REF!</f>
        <v>#REF!</v>
      </c>
      <c r="B62" s="327" t="e">
        <f>#REF!</f>
        <v>#REF!</v>
      </c>
      <c r="C62" s="328" t="e">
        <f>#REF!</f>
        <v>#REF!</v>
      </c>
      <c r="D62" s="1734" t="e">
        <f>#REF!</f>
        <v>#REF!</v>
      </c>
      <c r="E62" s="1735"/>
      <c r="F62" s="1734" t="e">
        <f>#REF!</f>
        <v>#REF!</v>
      </c>
      <c r="G62" s="1735"/>
      <c r="H62" s="1734" t="e">
        <f>#REF!</f>
        <v>#REF!</v>
      </c>
      <c r="I62" s="1735"/>
      <c r="J62" s="1734" t="e">
        <f>#REF!</f>
        <v>#REF!</v>
      </c>
      <c r="K62" s="1735"/>
      <c r="L62" s="1734" t="e">
        <f>#REF!</f>
        <v>#REF!</v>
      </c>
      <c r="M62" s="1735"/>
      <c r="N62" s="1734" t="e">
        <f>#REF!</f>
        <v>#REF!</v>
      </c>
      <c r="O62" s="1735"/>
      <c r="P62" s="1734" t="e">
        <f>#REF!</f>
        <v>#REF!</v>
      </c>
      <c r="Q62" s="1735"/>
      <c r="R62" s="1734" t="e">
        <f>#REF!</f>
        <v>#REF!</v>
      </c>
      <c r="S62" s="1735"/>
      <c r="T62" s="1734" t="e">
        <f>#REF!</f>
        <v>#REF!</v>
      </c>
      <c r="U62" s="1735"/>
      <c r="V62" s="1734" t="e">
        <f>#REF!</f>
        <v>#REF!</v>
      </c>
      <c r="W62" s="1735"/>
      <c r="X62" s="1734" t="e">
        <f>#REF!</f>
        <v>#REF!</v>
      </c>
      <c r="Y62" s="1735"/>
      <c r="Z62" s="1734" t="e">
        <f>#REF!</f>
        <v>#REF!</v>
      </c>
      <c r="AA62" s="1735"/>
      <c r="AB62" s="401" t="e">
        <f>#REF!</f>
        <v>#REF!</v>
      </c>
      <c r="AC62" s="1" t="e">
        <f>#REF!</f>
        <v>#REF!</v>
      </c>
      <c r="AD62" s="1" t="e">
        <f>#REF!</f>
        <v>#REF!</v>
      </c>
      <c r="AE62" s="1" t="e">
        <f>#REF!</f>
        <v>#REF!</v>
      </c>
      <c r="AF62" s="1" t="e">
        <f>#REF!</f>
        <v>#REF!</v>
      </c>
      <c r="AG62" s="1" t="e">
        <f>#REF!</f>
        <v>#REF!</v>
      </c>
    </row>
    <row r="63" spans="1:35" ht="40.5" customHeight="1">
      <c r="A63" s="269" t="e">
        <f>#REF!</f>
        <v>#REF!</v>
      </c>
      <c r="B63" s="327" t="e">
        <f>#REF!</f>
        <v>#REF!</v>
      </c>
      <c r="C63" s="328" t="e">
        <f>#REF!</f>
        <v>#REF!</v>
      </c>
      <c r="D63" s="1738"/>
      <c r="E63" s="1739"/>
      <c r="F63" s="1738"/>
      <c r="G63" s="1739"/>
      <c r="H63" s="1738"/>
      <c r="I63" s="1739"/>
      <c r="J63" s="1738"/>
      <c r="K63" s="1739"/>
      <c r="L63" s="1738"/>
      <c r="M63" s="1739"/>
      <c r="N63" s="1738"/>
      <c r="O63" s="1739"/>
      <c r="P63" s="1738"/>
      <c r="Q63" s="1739"/>
      <c r="R63" s="1738"/>
      <c r="S63" s="1739"/>
      <c r="T63" s="1738"/>
      <c r="U63" s="1739"/>
      <c r="V63" s="1738"/>
      <c r="W63" s="1739"/>
      <c r="X63" s="1738"/>
      <c r="Y63" s="1739"/>
      <c r="Z63" s="1738"/>
      <c r="AA63" s="1739"/>
      <c r="AB63" s="401" t="e">
        <f>#REF!</f>
        <v>#REF!</v>
      </c>
      <c r="AC63" s="1" t="e">
        <f>#REF!</f>
        <v>#REF!</v>
      </c>
      <c r="AD63" s="1" t="e">
        <f>#REF!</f>
        <v>#REF!</v>
      </c>
      <c r="AE63" s="1" t="e">
        <f>#REF!</f>
        <v>#REF!</v>
      </c>
      <c r="AF63" s="1" t="e">
        <f>#REF!</f>
        <v>#REF!</v>
      </c>
      <c r="AG63" s="1" t="e">
        <f>#REF!</f>
        <v>#REF!</v>
      </c>
    </row>
    <row r="64" spans="1:35" ht="25.5" customHeight="1" thickBot="1">
      <c r="A64" s="242" t="e">
        <f>#REF!</f>
        <v>#REF!</v>
      </c>
      <c r="B64" s="340" t="e">
        <f>#REF!</f>
        <v>#REF!</v>
      </c>
      <c r="C64" s="340" t="e">
        <f>#REF!</f>
        <v>#REF!</v>
      </c>
      <c r="D64" s="340" t="e">
        <f>#REF!</f>
        <v>#REF!</v>
      </c>
      <c r="E64" s="340" t="e">
        <f>#REF!</f>
        <v>#REF!</v>
      </c>
      <c r="F64" s="340" t="e">
        <f>#REF!</f>
        <v>#REF!</v>
      </c>
      <c r="G64" s="340" t="e">
        <f>#REF!</f>
        <v>#REF!</v>
      </c>
      <c r="H64" s="340" t="e">
        <f>#REF!</f>
        <v>#REF!</v>
      </c>
      <c r="I64" s="340" t="e">
        <f>#REF!</f>
        <v>#REF!</v>
      </c>
      <c r="J64" s="340" t="e">
        <f>#REF!</f>
        <v>#REF!</v>
      </c>
      <c r="K64" s="340" t="e">
        <f>#REF!</f>
        <v>#REF!</v>
      </c>
      <c r="L64" s="340" t="e">
        <f>#REF!</f>
        <v>#REF!</v>
      </c>
      <c r="M64" s="340" t="e">
        <f>#REF!</f>
        <v>#REF!</v>
      </c>
      <c r="N64" s="340" t="e">
        <f>#REF!</f>
        <v>#REF!</v>
      </c>
      <c r="O64" s="340" t="e">
        <f>#REF!</f>
        <v>#REF!</v>
      </c>
      <c r="P64" s="243" t="e">
        <f>#REF!</f>
        <v>#REF!</v>
      </c>
      <c r="Q64" s="243" t="e">
        <f>#REF!</f>
        <v>#REF!</v>
      </c>
      <c r="R64" s="243" t="e">
        <f>#REF!</f>
        <v>#REF!</v>
      </c>
      <c r="S64" s="243" t="e">
        <f>#REF!</f>
        <v>#REF!</v>
      </c>
      <c r="T64" s="339" t="e">
        <f>#REF!</f>
        <v>#REF!</v>
      </c>
      <c r="U64" s="339" t="e">
        <f>#REF!</f>
        <v>#REF!</v>
      </c>
      <c r="V64" s="339" t="e">
        <f>#REF!</f>
        <v>#REF!</v>
      </c>
      <c r="W64" s="339" t="e">
        <f>#REF!</f>
        <v>#REF!</v>
      </c>
      <c r="X64" s="339" t="e">
        <f>#REF!</f>
        <v>#REF!</v>
      </c>
      <c r="Y64" s="339" t="e">
        <f>#REF!</f>
        <v>#REF!</v>
      </c>
      <c r="Z64" s="339" t="e">
        <f>#REF!</f>
        <v>#REF!</v>
      </c>
      <c r="AA64" s="339" t="e">
        <f>#REF!</f>
        <v>#REF!</v>
      </c>
      <c r="AB64" s="243" t="e">
        <f>#REF!</f>
        <v>#REF!</v>
      </c>
      <c r="AC64" s="243" t="e">
        <f>#REF!</f>
        <v>#REF!</v>
      </c>
      <c r="AD64" s="243" t="e">
        <f>#REF!</f>
        <v>#REF!</v>
      </c>
      <c r="AE64" s="243" t="e">
        <f>#REF!</f>
        <v>#REF!</v>
      </c>
      <c r="AF64" s="243" t="e">
        <f>#REF!</f>
        <v>#REF!</v>
      </c>
      <c r="AG64" s="338" t="e">
        <f>#REF!</f>
        <v>#REF!</v>
      </c>
    </row>
    <row r="65" spans="1:46" ht="25.5" customHeight="1">
      <c r="A65" s="1337" t="e">
        <f>#REF!</f>
        <v>#REF!</v>
      </c>
      <c r="B65" s="1338"/>
      <c r="C65" s="1338"/>
      <c r="D65" s="1338"/>
      <c r="E65" s="1338"/>
      <c r="F65" s="1338"/>
      <c r="G65" s="1338"/>
      <c r="H65" s="1338"/>
      <c r="I65" s="1338"/>
      <c r="J65" s="1338"/>
      <c r="K65" s="1338"/>
      <c r="L65" s="1338"/>
      <c r="M65" s="1338"/>
      <c r="N65" s="1338"/>
      <c r="O65" s="1338"/>
      <c r="P65" s="1338"/>
      <c r="Q65" s="1338"/>
      <c r="R65" s="1338"/>
      <c r="S65" s="1338"/>
      <c r="T65" s="1338"/>
      <c r="U65" s="1338"/>
      <c r="V65" s="1338"/>
      <c r="W65" s="337" t="e">
        <f>#REF!</f>
        <v>#REF!</v>
      </c>
      <c r="X65" s="337" t="e">
        <f>#REF!</f>
        <v>#REF!</v>
      </c>
      <c r="Y65" s="337" t="e">
        <f>#REF!</f>
        <v>#REF!</v>
      </c>
      <c r="Z65" s="337" t="e">
        <f>#REF!</f>
        <v>#REF!</v>
      </c>
      <c r="AA65" s="337" t="e">
        <f>#REF!</f>
        <v>#REF!</v>
      </c>
      <c r="AB65" s="336" t="e">
        <f>#REF!</f>
        <v>#REF!</v>
      </c>
      <c r="AC65" s="336" t="e">
        <f>#REF!</f>
        <v>#REF!</v>
      </c>
      <c r="AD65" s="336" t="e">
        <f>#REF!</f>
        <v>#REF!</v>
      </c>
      <c r="AE65" s="336" t="e">
        <f>#REF!</f>
        <v>#REF!</v>
      </c>
      <c r="AF65" s="336" t="e">
        <f>#REF!</f>
        <v>#REF!</v>
      </c>
      <c r="AG65" s="285" t="e">
        <f>#REF!</f>
        <v>#REF!</v>
      </c>
    </row>
    <row r="66" spans="1:46" ht="25.5" customHeight="1">
      <c r="A66" s="212" t="e">
        <f>#REF!</f>
        <v>#REF!</v>
      </c>
      <c r="B66" s="886" t="e">
        <f>#REF!</f>
        <v>#REF!</v>
      </c>
      <c r="C66" s="886"/>
      <c r="D66" s="886"/>
      <c r="E66" s="886"/>
      <c r="F66" s="886"/>
      <c r="G66" s="886"/>
      <c r="H66" s="886"/>
      <c r="I66" s="886"/>
      <c r="J66" s="886"/>
      <c r="K66" s="886"/>
      <c r="L66" s="335" t="e">
        <f>#REF!</f>
        <v>#REF!</v>
      </c>
      <c r="M66" s="1712" t="e">
        <f>#REF!</f>
        <v>#REF!</v>
      </c>
      <c r="N66" s="1713"/>
      <c r="O66" s="1713"/>
      <c r="P66" s="1713"/>
      <c r="Q66" s="1713"/>
      <c r="R66" s="1713"/>
      <c r="S66" s="1713"/>
      <c r="T66" s="1713"/>
      <c r="U66" s="1713"/>
      <c r="V66" s="1713"/>
      <c r="W66" s="1713"/>
      <c r="X66" s="1799" t="e">
        <f>#REF!</f>
        <v>#REF!</v>
      </c>
      <c r="Y66" s="1799"/>
      <c r="Z66" s="1799"/>
      <c r="AA66" s="1799"/>
      <c r="AB66" s="1799"/>
      <c r="AC66" s="1799"/>
      <c r="AD66" s="1799"/>
      <c r="AE66" s="1799"/>
      <c r="AF66" s="1799"/>
      <c r="AG66" s="219" t="e">
        <f>#REF!</f>
        <v>#REF!</v>
      </c>
    </row>
    <row r="67" spans="1:46" ht="25.5" customHeight="1">
      <c r="A67" s="212" t="e">
        <f>#REF!</f>
        <v>#REF!</v>
      </c>
      <c r="B67" s="886" t="e">
        <f>#REF!</f>
        <v>#REF!</v>
      </c>
      <c r="C67" s="886"/>
      <c r="D67" s="886"/>
      <c r="E67" s="886"/>
      <c r="F67" s="886"/>
      <c r="G67" s="886"/>
      <c r="H67" s="886"/>
      <c r="I67" s="886"/>
      <c r="J67" s="886"/>
      <c r="K67" s="886"/>
      <c r="L67" s="335" t="e">
        <f>#REF!</f>
        <v>#REF!</v>
      </c>
      <c r="M67" s="1712" t="e">
        <f>#REF!</f>
        <v>#REF!</v>
      </c>
      <c r="N67" s="1713"/>
      <c r="O67" s="1713"/>
      <c r="P67" s="1713"/>
      <c r="Q67" s="1713"/>
      <c r="R67" s="1713"/>
      <c r="S67" s="1713"/>
      <c r="T67" s="1713"/>
      <c r="U67" s="1713"/>
      <c r="V67" s="1713"/>
      <c r="W67" s="1713"/>
      <c r="X67" s="1799" t="e">
        <f>#REF!</f>
        <v>#REF!</v>
      </c>
      <c r="Y67" s="1799"/>
      <c r="Z67" s="1799"/>
      <c r="AA67" s="1799"/>
      <c r="AB67" s="1799"/>
      <c r="AC67" s="1799"/>
      <c r="AD67" s="1799"/>
      <c r="AE67" s="1799"/>
      <c r="AF67" s="1799"/>
      <c r="AG67" s="219" t="e">
        <f>#REF!</f>
        <v>#REF!</v>
      </c>
      <c r="AI67" s="312"/>
      <c r="AJ67" s="312"/>
      <c r="AK67" s="312"/>
      <c r="AL67" s="312"/>
      <c r="AM67" s="312"/>
      <c r="AN67" s="312"/>
      <c r="AO67" s="312"/>
      <c r="AP67" s="312"/>
      <c r="AQ67" s="312"/>
      <c r="AR67" s="312"/>
      <c r="AS67" s="312"/>
      <c r="AT67" s="312"/>
    </row>
    <row r="68" spans="1:46" ht="25.5" customHeight="1">
      <c r="A68" s="331" t="e">
        <f>#REF!</f>
        <v>#REF!</v>
      </c>
      <c r="B68" s="1760" t="e">
        <f>#REF!</f>
        <v>#REF!</v>
      </c>
      <c r="C68" s="1760"/>
      <c r="D68" s="1760"/>
      <c r="E68" s="1760"/>
      <c r="F68" s="1760"/>
      <c r="G68" s="1760"/>
      <c r="H68" s="1760"/>
      <c r="I68" s="1760"/>
      <c r="J68" s="1760"/>
      <c r="K68" s="1760"/>
      <c r="L68" s="330" t="e">
        <f>#REF!</f>
        <v>#REF!</v>
      </c>
      <c r="M68" s="411" t="e">
        <f>#REF!</f>
        <v>#REF!</v>
      </c>
      <c r="N68" s="411" t="e">
        <f>#REF!</f>
        <v>#REF!</v>
      </c>
      <c r="O68" s="411" t="e">
        <f>#REF!</f>
        <v>#REF!</v>
      </c>
      <c r="P68" s="330" t="e">
        <f>#REF!</f>
        <v>#REF!</v>
      </c>
      <c r="Q68" s="330" t="e">
        <f>#REF!</f>
        <v>#REF!</v>
      </c>
      <c r="R68" s="330" t="e">
        <f>#REF!</f>
        <v>#REF!</v>
      </c>
      <c r="S68" s="330" t="e">
        <f>#REF!</f>
        <v>#REF!</v>
      </c>
      <c r="T68" s="343" t="e">
        <f>#REF!</f>
        <v>#REF!</v>
      </c>
      <c r="U68" s="343" t="e">
        <f>#REF!</f>
        <v>#REF!</v>
      </c>
      <c r="V68" s="343" t="e">
        <f>#REF!</f>
        <v>#REF!</v>
      </c>
      <c r="W68" s="343" t="e">
        <f>#REF!</f>
        <v>#REF!</v>
      </c>
      <c r="X68" s="343" t="e">
        <f>#REF!</f>
        <v>#REF!</v>
      </c>
      <c r="Y68" s="343" t="e">
        <f>#REF!</f>
        <v>#REF!</v>
      </c>
      <c r="Z68" s="343" t="e">
        <f>#REF!</f>
        <v>#REF!</v>
      </c>
      <c r="AA68" s="343" t="e">
        <f>#REF!</f>
        <v>#REF!</v>
      </c>
      <c r="AB68" s="330" t="e">
        <f>#REF!</f>
        <v>#REF!</v>
      </c>
      <c r="AC68" s="330" t="e">
        <f>#REF!</f>
        <v>#REF!</v>
      </c>
      <c r="AD68" s="330" t="e">
        <f>#REF!</f>
        <v>#REF!</v>
      </c>
      <c r="AE68" s="330" t="e">
        <f>#REF!</f>
        <v>#REF!</v>
      </c>
      <c r="AF68" s="330" t="e">
        <f>#REF!</f>
        <v>#REF!</v>
      </c>
      <c r="AG68" s="329" t="e">
        <f>#REF!</f>
        <v>#REF!</v>
      </c>
      <c r="AI68" s="312"/>
      <c r="AJ68" s="312"/>
      <c r="AK68" s="312"/>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20" t="e">
        <f>#REF!</f>
        <v>#REF!</v>
      </c>
      <c r="AI69" s="312"/>
      <c r="AJ69" s="312"/>
      <c r="AK69" s="312"/>
    </row>
    <row r="70" spans="1:46" ht="25.5" customHeight="1">
      <c r="A70" s="850" t="e">
        <f>#REF!</f>
        <v>#REF!</v>
      </c>
      <c r="B70" s="851"/>
      <c r="C70" s="851"/>
      <c r="D70" s="851"/>
      <c r="E70" s="851"/>
      <c r="F70" s="851"/>
      <c r="G70" s="851"/>
      <c r="H70" s="851"/>
      <c r="I70" s="852"/>
      <c r="J70" s="1057" t="e">
        <f>#REF!</f>
        <v>#REF!</v>
      </c>
      <c r="K70" s="851"/>
      <c r="L70" s="851"/>
      <c r="M70" s="851"/>
      <c r="N70" s="851"/>
      <c r="O70" s="851"/>
      <c r="P70" s="851"/>
      <c r="Q70" s="851"/>
      <c r="R70" s="852"/>
      <c r="S70" s="1057" t="e">
        <f>#REF!</f>
        <v>#REF!</v>
      </c>
      <c r="T70" s="851"/>
      <c r="U70" s="851"/>
      <c r="V70" s="851"/>
      <c r="W70" s="851"/>
      <c r="X70" s="851"/>
      <c r="Y70" s="851"/>
      <c r="Z70" s="851"/>
      <c r="AA70" s="851"/>
      <c r="AB70" s="851"/>
      <c r="AC70" s="851"/>
      <c r="AD70" s="851"/>
      <c r="AE70" s="851"/>
      <c r="AF70" s="851"/>
      <c r="AG70" s="930"/>
    </row>
    <row r="71" spans="1:46" ht="25.5" customHeight="1">
      <c r="A71" s="212" t="e">
        <f>#REF!</f>
        <v>#REF!</v>
      </c>
      <c r="B71" s="814" t="e">
        <f>#REF!</f>
        <v>#REF!</v>
      </c>
      <c r="C71" s="814"/>
      <c r="D71" s="814"/>
      <c r="E71" s="814"/>
      <c r="F71" s="814"/>
      <c r="G71" s="814"/>
      <c r="H71" s="814"/>
      <c r="I71" s="213" t="e">
        <f>#REF!</f>
        <v>#REF!</v>
      </c>
      <c r="J71" s="1749" t="e">
        <f>#REF!</f>
        <v>#REF!</v>
      </c>
      <c r="K71" s="1750"/>
      <c r="L71" s="1750"/>
      <c r="M71" s="1750"/>
      <c r="N71" s="1750"/>
      <c r="O71" s="1750"/>
      <c r="P71" s="1750"/>
      <c r="Q71" s="1750"/>
      <c r="R71" s="1751"/>
      <c r="S71" s="1752" t="e">
        <f>#REF!</f>
        <v>#REF!</v>
      </c>
      <c r="T71" s="1753"/>
      <c r="U71" s="1753"/>
      <c r="V71" s="1753"/>
      <c r="W71" s="1753"/>
      <c r="X71" s="1753"/>
      <c r="Y71" s="1753"/>
      <c r="Z71" s="1753"/>
      <c r="AA71" s="1753"/>
      <c r="AB71" s="1753"/>
      <c r="AC71" s="1753"/>
      <c r="AD71" s="1753"/>
      <c r="AE71" s="1753"/>
      <c r="AF71" s="1753"/>
      <c r="AG71" s="1754"/>
    </row>
    <row r="72" spans="1:46" ht="25.5" customHeight="1">
      <c r="A72" s="212" t="e">
        <f>#REF!</f>
        <v>#REF!</v>
      </c>
      <c r="B72" s="814" t="e">
        <f>#REF!</f>
        <v>#REF!</v>
      </c>
      <c r="C72" s="814"/>
      <c r="D72" s="814"/>
      <c r="E72" s="814"/>
      <c r="F72" s="814"/>
      <c r="G72" s="814"/>
      <c r="H72" s="814"/>
      <c r="I72" s="213" t="e">
        <f>#REF!</f>
        <v>#REF!</v>
      </c>
      <c r="J72" s="1749" t="e">
        <f>#REF!</f>
        <v>#REF!</v>
      </c>
      <c r="K72" s="1750"/>
      <c r="L72" s="1750"/>
      <c r="M72" s="1750"/>
      <c r="N72" s="1750"/>
      <c r="O72" s="1750"/>
      <c r="P72" s="1750"/>
      <c r="Q72" s="1750"/>
      <c r="R72" s="1751"/>
      <c r="S72" s="1752" t="e">
        <f>#REF!</f>
        <v>#REF!</v>
      </c>
      <c r="T72" s="1753"/>
      <c r="U72" s="1753"/>
      <c r="V72" s="1753"/>
      <c r="W72" s="1753"/>
      <c r="X72" s="1753"/>
      <c r="Y72" s="1753"/>
      <c r="Z72" s="1753"/>
      <c r="AA72" s="1753"/>
      <c r="AB72" s="1753"/>
      <c r="AC72" s="1753"/>
      <c r="AD72" s="1753"/>
      <c r="AE72" s="1753"/>
      <c r="AF72" s="1753"/>
      <c r="AG72" s="1754"/>
    </row>
    <row r="73" spans="1:46" ht="25.5" customHeight="1">
      <c r="A73" s="212" t="e">
        <f>#REF!</f>
        <v>#REF!</v>
      </c>
      <c r="B73" s="814" t="e">
        <f>#REF!</f>
        <v>#REF!</v>
      </c>
      <c r="C73" s="814"/>
      <c r="D73" s="814"/>
      <c r="E73" s="814"/>
      <c r="F73" s="814"/>
      <c r="G73" s="814"/>
      <c r="H73" s="814"/>
      <c r="I73" s="213" t="e">
        <f>#REF!</f>
        <v>#REF!</v>
      </c>
      <c r="J73" s="1755" t="e">
        <f>#REF!</f>
        <v>#REF!</v>
      </c>
      <c r="K73" s="1756"/>
      <c r="L73" s="1756"/>
      <c r="M73" s="1756"/>
      <c r="N73" s="1756"/>
      <c r="O73" s="1756"/>
      <c r="P73" s="1756"/>
      <c r="Q73" s="1756"/>
      <c r="R73" s="1757"/>
      <c r="S73" s="1752" t="e">
        <f>#REF!</f>
        <v>#REF!</v>
      </c>
      <c r="T73" s="1753"/>
      <c r="U73" s="1753"/>
      <c r="V73" s="1753"/>
      <c r="W73" s="1753"/>
      <c r="X73" s="1753"/>
      <c r="Y73" s="1753"/>
      <c r="Z73" s="1753"/>
      <c r="AA73" s="1753"/>
      <c r="AB73" s="1753"/>
      <c r="AC73" s="1753"/>
      <c r="AD73" s="1753"/>
      <c r="AE73" s="1753"/>
      <c r="AF73" s="1753"/>
      <c r="AG73" s="1754"/>
    </row>
    <row r="74" spans="1:46" ht="25.5" customHeight="1">
      <c r="A74" s="212" t="e">
        <f>#REF!</f>
        <v>#REF!</v>
      </c>
      <c r="B74" s="814" t="e">
        <f>#REF!</f>
        <v>#REF!</v>
      </c>
      <c r="C74" s="814"/>
      <c r="D74" s="814"/>
      <c r="E74" s="814"/>
      <c r="F74" s="814"/>
      <c r="G74" s="814"/>
      <c r="H74" s="814"/>
      <c r="I74" s="213" t="e">
        <f>#REF!</f>
        <v>#REF!</v>
      </c>
      <c r="J74" s="1749" t="e">
        <f>#REF!</f>
        <v>#REF!</v>
      </c>
      <c r="K74" s="1750"/>
      <c r="L74" s="1750"/>
      <c r="M74" s="1750"/>
      <c r="N74" s="1750"/>
      <c r="O74" s="1750"/>
      <c r="P74" s="1750"/>
      <c r="Q74" s="1750"/>
      <c r="R74" s="1751"/>
      <c r="S74" s="1752" t="e">
        <f>#REF!</f>
        <v>#REF!</v>
      </c>
      <c r="T74" s="1753"/>
      <c r="U74" s="1753"/>
      <c r="V74" s="1753"/>
      <c r="W74" s="1753"/>
      <c r="X74" s="1753"/>
      <c r="Y74" s="1753"/>
      <c r="Z74" s="1753"/>
      <c r="AA74" s="1753"/>
      <c r="AB74" s="1753"/>
      <c r="AC74" s="1753"/>
      <c r="AD74" s="1753"/>
      <c r="AE74" s="1753"/>
      <c r="AF74" s="1753"/>
      <c r="AG74" s="1754"/>
      <c r="AI74" s="1" t="e">
        <f>SUM(L70:S74)</f>
        <v>#REF!</v>
      </c>
    </row>
    <row r="75" spans="1:46" ht="25.5" customHeight="1">
      <c r="A75" s="212" t="e">
        <f>#REF!</f>
        <v>#REF!</v>
      </c>
      <c r="B75" s="814" t="e">
        <f>#REF!</f>
        <v>#REF!</v>
      </c>
      <c r="C75" s="814"/>
      <c r="D75" s="814"/>
      <c r="E75" s="814"/>
      <c r="F75" s="814"/>
      <c r="G75" s="814"/>
      <c r="H75" s="814"/>
      <c r="I75" s="213" t="e">
        <f>#REF!</f>
        <v>#REF!</v>
      </c>
      <c r="J75" s="1755" t="e">
        <f>#REF!</f>
        <v>#REF!</v>
      </c>
      <c r="K75" s="1756"/>
      <c r="L75" s="1756"/>
      <c r="M75" s="1756"/>
      <c r="N75" s="1756"/>
      <c r="O75" s="1756"/>
      <c r="P75" s="1756"/>
      <c r="Q75" s="1756"/>
      <c r="R75" s="1757"/>
      <c r="S75" s="1752" t="e">
        <f>#REF!</f>
        <v>#REF!</v>
      </c>
      <c r="T75" s="1753"/>
      <c r="U75" s="1753"/>
      <c r="V75" s="1753"/>
      <c r="W75" s="1753"/>
      <c r="X75" s="1753"/>
      <c r="Y75" s="1753"/>
      <c r="Z75" s="1753"/>
      <c r="AA75" s="1753"/>
      <c r="AB75" s="1753"/>
      <c r="AC75" s="1753"/>
      <c r="AD75" s="1753"/>
      <c r="AE75" s="1753"/>
      <c r="AF75" s="1753"/>
      <c r="AG75" s="1754"/>
    </row>
    <row r="76" spans="1:46" ht="25.5" customHeight="1" thickBot="1">
      <c r="A76" s="938" t="e">
        <f>#REF!</f>
        <v>#REF!</v>
      </c>
      <c r="B76" s="939"/>
      <c r="C76" s="939"/>
      <c r="D76" s="939"/>
      <c r="E76" s="939"/>
      <c r="F76" s="939"/>
      <c r="G76" s="939"/>
      <c r="H76" s="939"/>
      <c r="I76" s="940"/>
      <c r="J76" s="1761" t="e">
        <f>#REF!</f>
        <v>#REF!</v>
      </c>
      <c r="K76" s="1762"/>
      <c r="L76" s="1762"/>
      <c r="M76" s="1762"/>
      <c r="N76" s="1762"/>
      <c r="O76" s="1762"/>
      <c r="P76" s="1762"/>
      <c r="Q76" s="1762"/>
      <c r="R76" s="1763"/>
      <c r="S76" s="1815" t="e">
        <f>#REF!</f>
        <v>#REF!</v>
      </c>
      <c r="T76" s="1816"/>
      <c r="U76" s="1816"/>
      <c r="V76" s="1816"/>
      <c r="W76" s="1816"/>
      <c r="X76" s="1816"/>
      <c r="Y76" s="1816"/>
      <c r="Z76" s="1816"/>
      <c r="AA76" s="1816"/>
      <c r="AB76" s="1816"/>
      <c r="AC76" s="1816"/>
      <c r="AD76" s="1816"/>
      <c r="AE76" s="1816"/>
      <c r="AF76" s="1816"/>
      <c r="AG76" s="1817"/>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312"/>
      <c r="AJ77" s="312"/>
      <c r="AK77" s="312"/>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20" t="e">
        <f>#REF!</f>
        <v>#REF!</v>
      </c>
      <c r="AI78" s="312"/>
      <c r="AJ78" s="312"/>
      <c r="AK78" s="312"/>
    </row>
    <row r="79" spans="1:46" ht="25.5" customHeight="1">
      <c r="A79" s="931" t="e">
        <f>#REF!</f>
        <v>#REF!</v>
      </c>
      <c r="B79" s="932"/>
      <c r="C79" s="932"/>
      <c r="D79" s="932"/>
      <c r="E79" s="932"/>
      <c r="F79" s="1057" t="e">
        <f>#REF!</f>
        <v>#REF!</v>
      </c>
      <c r="G79" s="851"/>
      <c r="H79" s="851"/>
      <c r="I79" s="851"/>
      <c r="J79" s="852"/>
      <c r="K79" s="932" t="e">
        <f>#REF!</f>
        <v>#REF!</v>
      </c>
      <c r="L79" s="932"/>
      <c r="M79" s="932"/>
      <c r="N79" s="932"/>
      <c r="O79" s="932"/>
      <c r="P79" s="932"/>
      <c r="Q79" s="932"/>
      <c r="R79" s="932" t="e">
        <f>#REF!</f>
        <v>#REF!</v>
      </c>
      <c r="S79" s="932"/>
      <c r="T79" s="932"/>
      <c r="U79" s="932"/>
      <c r="V79" s="932"/>
      <c r="W79" s="932"/>
      <c r="X79" s="932"/>
      <c r="Y79" s="932" t="e">
        <f>#REF!</f>
        <v>#REF!</v>
      </c>
      <c r="Z79" s="932"/>
      <c r="AA79" s="932"/>
      <c r="AB79" s="932"/>
      <c r="AC79" s="932"/>
      <c r="AD79" s="932"/>
      <c r="AE79" s="932"/>
      <c r="AF79" s="932"/>
      <c r="AG79" s="1029"/>
    </row>
    <row r="80" spans="1:46" ht="25.5" customHeight="1">
      <c r="A80" s="1800" t="e">
        <f>#REF!</f>
        <v>#REF!</v>
      </c>
      <c r="B80" s="1801"/>
      <c r="C80" s="1801"/>
      <c r="D80" s="1801"/>
      <c r="E80" s="1801"/>
      <c r="F80" s="1770" t="e">
        <f>#REF!</f>
        <v>#REF!</v>
      </c>
      <c r="G80" s="1768"/>
      <c r="H80" s="1768"/>
      <c r="I80" s="1768"/>
      <c r="J80" s="1769"/>
      <c r="K80" s="1802" t="e">
        <f>#REF!</f>
        <v>#REF!</v>
      </c>
      <c r="L80" s="1802"/>
      <c r="M80" s="1802"/>
      <c r="N80" s="1802"/>
      <c r="O80" s="1802"/>
      <c r="P80" s="1802"/>
      <c r="Q80" s="1802"/>
      <c r="R80" s="1802" t="e">
        <f>#REF!</f>
        <v>#REF!</v>
      </c>
      <c r="S80" s="1802"/>
      <c r="T80" s="1802"/>
      <c r="U80" s="1802"/>
      <c r="V80" s="1802"/>
      <c r="W80" s="1802"/>
      <c r="X80" s="1802"/>
      <c r="Y80" s="1752" t="e">
        <f>#REF!</f>
        <v>#REF!</v>
      </c>
      <c r="Z80" s="1753"/>
      <c r="AA80" s="1753"/>
      <c r="AB80" s="1753"/>
      <c r="AC80" s="1753"/>
      <c r="AD80" s="1753"/>
      <c r="AE80" s="1753"/>
      <c r="AF80" s="1753"/>
      <c r="AG80" s="1754"/>
    </row>
    <row r="81" spans="1:35" ht="25.5" customHeight="1">
      <c r="A81" s="1800" t="e">
        <f>#REF!</f>
        <v>#REF!</v>
      </c>
      <c r="B81" s="1801"/>
      <c r="C81" s="1801"/>
      <c r="D81" s="1801"/>
      <c r="E81" s="1801"/>
      <c r="F81" s="1770" t="e">
        <f>#REF!</f>
        <v>#REF!</v>
      </c>
      <c r="G81" s="1768"/>
      <c r="H81" s="1768"/>
      <c r="I81" s="1768"/>
      <c r="J81" s="1769"/>
      <c r="K81" s="1802" t="e">
        <f>#REF!</f>
        <v>#REF!</v>
      </c>
      <c r="L81" s="1802"/>
      <c r="M81" s="1802"/>
      <c r="N81" s="1802"/>
      <c r="O81" s="1802"/>
      <c r="P81" s="1802"/>
      <c r="Q81" s="1802"/>
      <c r="R81" s="1802" t="e">
        <f>#REF!</f>
        <v>#REF!</v>
      </c>
      <c r="S81" s="1802"/>
      <c r="T81" s="1802"/>
      <c r="U81" s="1802"/>
      <c r="V81" s="1802"/>
      <c r="W81" s="1802"/>
      <c r="X81" s="1802"/>
      <c r="Y81" s="1803" t="e">
        <f>#REF!</f>
        <v>#REF!</v>
      </c>
      <c r="Z81" s="1803"/>
      <c r="AA81" s="1803"/>
      <c r="AB81" s="1803"/>
      <c r="AC81" s="1803"/>
      <c r="AD81" s="1803"/>
      <c r="AE81" s="1803"/>
      <c r="AF81" s="1803"/>
      <c r="AG81" s="1804"/>
    </row>
    <row r="82" spans="1:35" ht="25.5" customHeight="1">
      <c r="A82" s="1800" t="e">
        <f>#REF!</f>
        <v>#REF!</v>
      </c>
      <c r="B82" s="1801"/>
      <c r="C82" s="1801"/>
      <c r="D82" s="1801"/>
      <c r="E82" s="1801"/>
      <c r="F82" s="1770" t="e">
        <f>#REF!</f>
        <v>#REF!</v>
      </c>
      <c r="G82" s="1768"/>
      <c r="H82" s="1768"/>
      <c r="I82" s="1768"/>
      <c r="J82" s="1769"/>
      <c r="K82" s="1802" t="e">
        <f>#REF!</f>
        <v>#REF!</v>
      </c>
      <c r="L82" s="1802"/>
      <c r="M82" s="1802"/>
      <c r="N82" s="1802"/>
      <c r="O82" s="1802"/>
      <c r="P82" s="1802"/>
      <c r="Q82" s="1802"/>
      <c r="R82" s="1802" t="e">
        <f>#REF!</f>
        <v>#REF!</v>
      </c>
      <c r="S82" s="1802"/>
      <c r="T82" s="1802"/>
      <c r="U82" s="1802"/>
      <c r="V82" s="1802"/>
      <c r="W82" s="1802"/>
      <c r="X82" s="1802"/>
      <c r="Y82" s="1803" t="e">
        <f>#REF!</f>
        <v>#REF!</v>
      </c>
      <c r="Z82" s="1803"/>
      <c r="AA82" s="1803"/>
      <c r="AB82" s="1803"/>
      <c r="AC82" s="1803"/>
      <c r="AD82" s="1803"/>
      <c r="AE82" s="1803"/>
      <c r="AF82" s="1803"/>
      <c r="AG82" s="1804"/>
    </row>
    <row r="83" spans="1:35" ht="25.5" customHeight="1">
      <c r="A83" s="1800" t="e">
        <f>#REF!</f>
        <v>#REF!</v>
      </c>
      <c r="B83" s="1801"/>
      <c r="C83" s="1801"/>
      <c r="D83" s="1801"/>
      <c r="E83" s="1801"/>
      <c r="F83" s="1770" t="e">
        <f>#REF!</f>
        <v>#REF!</v>
      </c>
      <c r="G83" s="1768"/>
      <c r="H83" s="1768"/>
      <c r="I83" s="1768"/>
      <c r="J83" s="1769"/>
      <c r="K83" s="1802" t="e">
        <f>#REF!</f>
        <v>#REF!</v>
      </c>
      <c r="L83" s="1802"/>
      <c r="M83" s="1802"/>
      <c r="N83" s="1802"/>
      <c r="O83" s="1802"/>
      <c r="P83" s="1802"/>
      <c r="Q83" s="1802"/>
      <c r="R83" s="1802" t="e">
        <f>#REF!</f>
        <v>#REF!</v>
      </c>
      <c r="S83" s="1802"/>
      <c r="T83" s="1802"/>
      <c r="U83" s="1802"/>
      <c r="V83" s="1802"/>
      <c r="W83" s="1802"/>
      <c r="X83" s="1802"/>
      <c r="Y83" s="1803" t="e">
        <f>#REF!</f>
        <v>#REF!</v>
      </c>
      <c r="Z83" s="1803"/>
      <c r="AA83" s="1803"/>
      <c r="AB83" s="1803"/>
      <c r="AC83" s="1803"/>
      <c r="AD83" s="1803"/>
      <c r="AE83" s="1803"/>
      <c r="AF83" s="1803"/>
      <c r="AG83" s="1804"/>
      <c r="AI83" s="1" t="e">
        <f>SUM(L79:S83)</f>
        <v>#REF!</v>
      </c>
    </row>
    <row r="84" spans="1:35" ht="25.5" customHeight="1" thickBot="1">
      <c r="A84" s="938" t="e">
        <f>#REF!</f>
        <v>#REF!</v>
      </c>
      <c r="B84" s="939"/>
      <c r="C84" s="939"/>
      <c r="D84" s="939"/>
      <c r="E84" s="939"/>
      <c r="F84" s="939"/>
      <c r="G84" s="939"/>
      <c r="H84" s="939"/>
      <c r="I84" s="939"/>
      <c r="J84" s="940"/>
      <c r="K84" s="1805" t="e">
        <f>#REF!</f>
        <v>#REF!</v>
      </c>
      <c r="L84" s="1805"/>
      <c r="M84" s="1805"/>
      <c r="N84" s="1805"/>
      <c r="O84" s="1805"/>
      <c r="P84" s="1805"/>
      <c r="Q84" s="1805"/>
      <c r="R84" s="1805" t="e">
        <f>#REF!</f>
        <v>#REF!</v>
      </c>
      <c r="S84" s="1805"/>
      <c r="T84" s="1805"/>
      <c r="U84" s="1805"/>
      <c r="V84" s="1805"/>
      <c r="W84" s="1805"/>
      <c r="X84" s="1805"/>
      <c r="Y84" s="998" t="e">
        <f>#REF!</f>
        <v>#REF!</v>
      </c>
      <c r="Z84" s="998"/>
      <c r="AA84" s="998"/>
      <c r="AB84" s="998"/>
      <c r="AC84" s="998"/>
      <c r="AD84" s="998"/>
      <c r="AE84" s="998"/>
      <c r="AF84" s="998"/>
      <c r="AG84" s="999"/>
    </row>
    <row r="85" spans="1:35" ht="25.5" customHeight="1">
      <c r="A85" s="1337" t="e">
        <f>#REF!</f>
        <v>#REF!</v>
      </c>
      <c r="B85" s="1338"/>
      <c r="C85" s="1338"/>
      <c r="D85" s="1338"/>
      <c r="E85" s="1338"/>
      <c r="F85" s="1338"/>
      <c r="G85" s="1338"/>
      <c r="H85" s="1338"/>
      <c r="I85" s="1338"/>
      <c r="J85" s="1338"/>
      <c r="K85" s="1338"/>
      <c r="L85" s="1338"/>
      <c r="M85" s="1338"/>
      <c r="N85" s="1338"/>
      <c r="O85" s="1338"/>
      <c r="P85" s="1338"/>
      <c r="Q85" s="1338"/>
      <c r="R85" s="1338"/>
      <c r="S85" s="1338"/>
      <c r="T85" s="1338"/>
      <c r="U85" s="1338"/>
      <c r="V85" s="1338"/>
      <c r="W85" s="275" t="e">
        <f>#REF!</f>
        <v>#REF!</v>
      </c>
      <c r="X85" s="275" t="e">
        <f>#REF!</f>
        <v>#REF!</v>
      </c>
      <c r="Y85" s="275" t="e">
        <f>#REF!</f>
        <v>#REF!</v>
      </c>
      <c r="Z85" s="275" t="e">
        <f>#REF!</f>
        <v>#REF!</v>
      </c>
      <c r="AA85" s="275" t="e">
        <f>#REF!</f>
        <v>#REF!</v>
      </c>
      <c r="AB85" s="275" t="e">
        <f>#REF!</f>
        <v>#REF!</v>
      </c>
      <c r="AC85" s="275" t="e">
        <f>#REF!</f>
        <v>#REF!</v>
      </c>
      <c r="AD85" s="275" t="e">
        <f>#REF!</f>
        <v>#REF!</v>
      </c>
      <c r="AE85" s="275" t="e">
        <f>#REF!</f>
        <v>#REF!</v>
      </c>
      <c r="AF85" s="275" t="e">
        <f>#REF!</f>
        <v>#REF!</v>
      </c>
      <c r="AG85" s="314" t="e">
        <f>#REF!</f>
        <v>#REF!</v>
      </c>
    </row>
    <row r="86" spans="1:35" ht="25.5" customHeight="1">
      <c r="A86" s="1692" t="e">
        <f>#REF!</f>
        <v>#REF!</v>
      </c>
      <c r="B86" s="1693"/>
      <c r="C86" s="1693"/>
      <c r="D86" s="1693"/>
      <c r="E86" s="1693"/>
      <c r="F86" s="1693"/>
      <c r="G86" s="1693"/>
      <c r="H86" s="1693"/>
      <c r="I86" s="1693"/>
      <c r="J86" s="1693"/>
      <c r="K86" s="1693"/>
      <c r="L86" s="1693"/>
      <c r="M86" s="1693"/>
      <c r="N86" s="1693"/>
      <c r="O86" s="1693"/>
      <c r="P86" s="1693"/>
      <c r="Q86" s="1693"/>
      <c r="R86" s="1693"/>
      <c r="S86" s="1693"/>
      <c r="T86" s="1693"/>
      <c r="U86" s="1693"/>
      <c r="V86" s="1693"/>
      <c r="W86" s="1693"/>
      <c r="X86" s="1693"/>
      <c r="Y86" s="1693"/>
      <c r="Z86" s="1693"/>
      <c r="AA86" s="1693"/>
      <c r="AB86" s="1693"/>
      <c r="AC86" s="1693"/>
      <c r="AD86" s="1693"/>
      <c r="AE86" s="1693"/>
      <c r="AF86" s="1693"/>
      <c r="AG86" s="1694"/>
    </row>
    <row r="87" spans="1:35" ht="25.5" customHeight="1" thickBot="1">
      <c r="A87" s="1695"/>
      <c r="B87" s="1696"/>
      <c r="C87" s="1696"/>
      <c r="D87" s="1696"/>
      <c r="E87" s="1696"/>
      <c r="F87" s="1696"/>
      <c r="G87" s="1696"/>
      <c r="H87" s="1696"/>
      <c r="I87" s="1696"/>
      <c r="J87" s="1696"/>
      <c r="K87" s="1696"/>
      <c r="L87" s="1696"/>
      <c r="M87" s="1696"/>
      <c r="N87" s="1696"/>
      <c r="O87" s="1696"/>
      <c r="P87" s="1696"/>
      <c r="Q87" s="1696"/>
      <c r="R87" s="1696"/>
      <c r="S87" s="1696"/>
      <c r="T87" s="1696"/>
      <c r="U87" s="1696"/>
      <c r="V87" s="1696"/>
      <c r="W87" s="1696"/>
      <c r="X87" s="1696"/>
      <c r="Y87" s="1696"/>
      <c r="Z87" s="1696"/>
      <c r="AA87" s="1696"/>
      <c r="AB87" s="1696"/>
      <c r="AC87" s="1696"/>
      <c r="AD87" s="1696"/>
      <c r="AE87" s="1696"/>
      <c r="AF87" s="1696"/>
      <c r="AG87" s="1697"/>
    </row>
    <row r="88" spans="1:35" ht="25.5" customHeight="1">
      <c r="A88" s="1337" t="e">
        <f>#REF!</f>
        <v>#REF!</v>
      </c>
      <c r="B88" s="1338"/>
      <c r="C88" s="1338"/>
      <c r="D88" s="1338"/>
      <c r="E88" s="1338"/>
      <c r="F88" s="1338"/>
      <c r="G88" s="1338"/>
      <c r="H88" s="1338"/>
      <c r="I88" s="1338"/>
      <c r="J88" s="1338"/>
      <c r="K88" s="1338"/>
      <c r="L88" s="1338"/>
      <c r="M88" s="1338"/>
      <c r="N88" s="1338"/>
      <c r="O88" s="1338"/>
      <c r="P88" s="1338"/>
      <c r="Q88" s="1338"/>
      <c r="R88" s="1338"/>
      <c r="S88" s="1338"/>
      <c r="T88" s="1338"/>
      <c r="U88" s="1338"/>
      <c r="V88" s="1338"/>
      <c r="W88" s="1338"/>
      <c r="X88" s="1338"/>
      <c r="Y88" s="1338"/>
      <c r="Z88" s="1338"/>
      <c r="AA88" s="1338"/>
      <c r="AB88" s="1338"/>
      <c r="AC88" s="1338"/>
      <c r="AD88" s="1338"/>
      <c r="AE88" s="1338"/>
      <c r="AF88" s="1338"/>
      <c r="AG88" s="314" t="e">
        <f>#REF!</f>
        <v>#REF!</v>
      </c>
    </row>
    <row r="89" spans="1:35" ht="25.5" customHeight="1">
      <c r="A89" s="323" t="e">
        <f>#REF!</f>
        <v>#REF!</v>
      </c>
      <c r="B89" s="1342" t="e">
        <f>#REF!</f>
        <v>#REF!</v>
      </c>
      <c r="C89" s="1342"/>
      <c r="D89" s="1342"/>
      <c r="E89" s="1342"/>
      <c r="F89" s="1342"/>
      <c r="G89" s="1342"/>
      <c r="H89" s="1342"/>
      <c r="I89" s="1342"/>
      <c r="J89" s="1342"/>
      <c r="K89" s="1342"/>
      <c r="L89" s="1342"/>
      <c r="M89" s="1342"/>
      <c r="N89" s="1342"/>
      <c r="O89" s="1342"/>
      <c r="P89" s="1342"/>
      <c r="Q89" s="1342"/>
      <c r="R89" s="1342"/>
      <c r="S89" s="1342"/>
      <c r="T89" s="1342"/>
      <c r="U89" s="1342"/>
      <c r="V89" s="1342"/>
      <c r="W89" s="1342"/>
      <c r="X89" s="1342"/>
      <c r="Y89" s="1342"/>
      <c r="Z89" s="1342"/>
      <c r="AA89" s="1342"/>
      <c r="AB89" s="1342"/>
      <c r="AC89" s="1342"/>
      <c r="AD89" s="1342"/>
      <c r="AE89" s="1342"/>
      <c r="AF89" s="1342"/>
      <c r="AG89" s="270" t="e">
        <f>#REF!</f>
        <v>#REF!</v>
      </c>
    </row>
    <row r="90" spans="1:35" ht="25.5" customHeight="1">
      <c r="A90" s="1692" t="e">
        <f>#REF!</f>
        <v>#REF!</v>
      </c>
      <c r="B90" s="1693"/>
      <c r="C90" s="1693"/>
      <c r="D90" s="1693"/>
      <c r="E90" s="1693"/>
      <c r="F90" s="1693"/>
      <c r="G90" s="1693"/>
      <c r="H90" s="1693"/>
      <c r="I90" s="1693"/>
      <c r="J90" s="1693"/>
      <c r="K90" s="1693"/>
      <c r="L90" s="1693"/>
      <c r="M90" s="1693"/>
      <c r="N90" s="1693"/>
      <c r="O90" s="1693"/>
      <c r="P90" s="1693"/>
      <c r="Q90" s="1693"/>
      <c r="R90" s="1693"/>
      <c r="S90" s="1693"/>
      <c r="T90" s="1693"/>
      <c r="U90" s="1693"/>
      <c r="V90" s="1693"/>
      <c r="W90" s="1693"/>
      <c r="X90" s="1693"/>
      <c r="Y90" s="1693"/>
      <c r="Z90" s="1693"/>
      <c r="AA90" s="1693"/>
      <c r="AB90" s="1693"/>
      <c r="AC90" s="1693"/>
      <c r="AD90" s="1693"/>
      <c r="AE90" s="1693"/>
      <c r="AF90" s="1693"/>
      <c r="AG90" s="1694"/>
    </row>
    <row r="91" spans="1:35" ht="25.5" customHeight="1" thickBot="1">
      <c r="A91" s="1695"/>
      <c r="B91" s="1696"/>
      <c r="C91" s="1696"/>
      <c r="D91" s="1696"/>
      <c r="E91" s="1696"/>
      <c r="F91" s="1696"/>
      <c r="G91" s="1696"/>
      <c r="H91" s="1696"/>
      <c r="I91" s="1696"/>
      <c r="J91" s="1696"/>
      <c r="K91" s="1696"/>
      <c r="L91" s="1696"/>
      <c r="M91" s="1696"/>
      <c r="N91" s="1696"/>
      <c r="O91" s="1696"/>
      <c r="P91" s="1696"/>
      <c r="Q91" s="1696"/>
      <c r="R91" s="1696"/>
      <c r="S91" s="1696"/>
      <c r="T91" s="1696"/>
      <c r="U91" s="1696"/>
      <c r="V91" s="1696"/>
      <c r="W91" s="1696"/>
      <c r="X91" s="1696"/>
      <c r="Y91" s="1696"/>
      <c r="Z91" s="1696"/>
      <c r="AA91" s="1696"/>
      <c r="AB91" s="1696"/>
      <c r="AC91" s="1696"/>
      <c r="AD91" s="1696"/>
      <c r="AE91" s="1696"/>
      <c r="AF91" s="1696"/>
      <c r="AG91" s="1697"/>
    </row>
    <row r="92" spans="1:35" ht="25.5" customHeight="1">
      <c r="A92" s="1337" t="e">
        <f>#REF!</f>
        <v>#REF!</v>
      </c>
      <c r="B92" s="1338"/>
      <c r="C92" s="1338"/>
      <c r="D92" s="1338"/>
      <c r="E92" s="1338"/>
      <c r="F92" s="1338"/>
      <c r="G92" s="1338"/>
      <c r="H92" s="1338"/>
      <c r="I92" s="1338"/>
      <c r="J92" s="1338"/>
      <c r="K92" s="1338"/>
      <c r="L92" s="1338"/>
      <c r="M92" s="1338"/>
      <c r="N92" s="1338"/>
      <c r="O92" s="1338"/>
      <c r="P92" s="1338"/>
      <c r="Q92" s="1338"/>
      <c r="R92" s="1338"/>
      <c r="S92" s="1338"/>
      <c r="T92" s="1338"/>
      <c r="U92" s="1338"/>
      <c r="V92" s="1338"/>
      <c r="W92" s="1338"/>
      <c r="X92" s="1338"/>
      <c r="Y92" s="1338"/>
      <c r="Z92" s="1338"/>
      <c r="AA92" s="322" t="e">
        <f>#REF!</f>
        <v>#REF!</v>
      </c>
      <c r="AB92" s="322" t="e">
        <f>#REF!</f>
        <v>#REF!</v>
      </c>
      <c r="AC92" s="322" t="e">
        <f>#REF!</f>
        <v>#REF!</v>
      </c>
      <c r="AD92" s="322" t="e">
        <f>#REF!</f>
        <v>#REF!</v>
      </c>
      <c r="AE92" s="322" t="e">
        <f>#REF!</f>
        <v>#REF!</v>
      </c>
      <c r="AF92" s="322" t="e">
        <f>#REF!</f>
        <v>#REF!</v>
      </c>
      <c r="AG92" s="321" t="e">
        <f>#REF!</f>
        <v>#REF!</v>
      </c>
    </row>
    <row r="93" spans="1:35" ht="25.5" customHeight="1">
      <c r="A93" s="320" t="e">
        <f>#REF!</f>
        <v>#REF!</v>
      </c>
      <c r="B93" s="1342" t="e">
        <f>#REF!</f>
        <v>#REF!</v>
      </c>
      <c r="C93" s="1342"/>
      <c r="D93" s="1342"/>
      <c r="E93" s="1342"/>
      <c r="F93" s="1342"/>
      <c r="G93" s="1342"/>
      <c r="H93" s="1342"/>
      <c r="I93" s="1342"/>
      <c r="J93" s="1342"/>
      <c r="K93" s="1342"/>
      <c r="L93" s="1342"/>
      <c r="M93" s="1342"/>
      <c r="N93" s="1342"/>
      <c r="O93" s="1342"/>
      <c r="P93" s="1342"/>
      <c r="Q93" s="1342"/>
      <c r="R93" s="1342"/>
      <c r="S93" s="1342"/>
      <c r="T93" s="1342"/>
      <c r="U93" s="1342"/>
      <c r="V93" s="1342"/>
      <c r="W93" s="1342"/>
      <c r="X93" s="1342"/>
      <c r="Y93" s="1342"/>
      <c r="Z93" s="1342"/>
      <c r="AA93" s="1342"/>
      <c r="AB93" s="1342"/>
      <c r="AC93" s="1342"/>
      <c r="AD93" s="1342"/>
      <c r="AE93" s="1342"/>
      <c r="AF93" s="1342"/>
      <c r="AG93" s="319" t="e">
        <f>#REF!</f>
        <v>#REF!</v>
      </c>
    </row>
    <row r="94" spans="1:35" ht="25.5" customHeight="1">
      <c r="A94" s="1692" t="e">
        <f>#REF!</f>
        <v>#REF!</v>
      </c>
      <c r="B94" s="1693"/>
      <c r="C94" s="1693"/>
      <c r="D94" s="1693"/>
      <c r="E94" s="1693"/>
      <c r="F94" s="1693"/>
      <c r="G94" s="1693"/>
      <c r="H94" s="1693"/>
      <c r="I94" s="1693"/>
      <c r="J94" s="1693"/>
      <c r="K94" s="1693"/>
      <c r="L94" s="1693"/>
      <c r="M94" s="1693"/>
      <c r="N94" s="1693"/>
      <c r="O94" s="1693"/>
      <c r="P94" s="1693"/>
      <c r="Q94" s="1693"/>
      <c r="R94" s="1693"/>
      <c r="S94" s="1693"/>
      <c r="T94" s="1693"/>
      <c r="U94" s="1693"/>
      <c r="V94" s="1693"/>
      <c r="W94" s="1693"/>
      <c r="X94" s="1693"/>
      <c r="Y94" s="1693"/>
      <c r="Z94" s="1693"/>
      <c r="AA94" s="1693"/>
      <c r="AB94" s="1693"/>
      <c r="AC94" s="1693"/>
      <c r="AD94" s="1693"/>
      <c r="AE94" s="1693"/>
      <c r="AF94" s="1693"/>
      <c r="AG94" s="1694"/>
    </row>
    <row r="95" spans="1:35" ht="25.5" customHeight="1" thickBot="1">
      <c r="A95" s="1695"/>
      <c r="B95" s="1696"/>
      <c r="C95" s="1696"/>
      <c r="D95" s="1696"/>
      <c r="E95" s="1696"/>
      <c r="F95" s="1696"/>
      <c r="G95" s="1696"/>
      <c r="H95" s="1696"/>
      <c r="I95" s="1696"/>
      <c r="J95" s="1696"/>
      <c r="K95" s="1696"/>
      <c r="L95" s="1696"/>
      <c r="M95" s="1696"/>
      <c r="N95" s="1696"/>
      <c r="O95" s="1696"/>
      <c r="P95" s="1696"/>
      <c r="Q95" s="1696"/>
      <c r="R95" s="1696"/>
      <c r="S95" s="1696"/>
      <c r="T95" s="1696"/>
      <c r="U95" s="1696"/>
      <c r="V95" s="1696"/>
      <c r="W95" s="1696"/>
      <c r="X95" s="1696"/>
      <c r="Y95" s="1696"/>
      <c r="Z95" s="1696"/>
      <c r="AA95" s="1696"/>
      <c r="AB95" s="1696"/>
      <c r="AC95" s="1696"/>
      <c r="AD95" s="1696"/>
      <c r="AE95" s="1696"/>
      <c r="AF95" s="1696"/>
      <c r="AG95" s="1697"/>
    </row>
    <row r="96" spans="1:35" ht="25.5" customHeight="1">
      <c r="A96" s="1334" t="e">
        <f>#REF!</f>
        <v>#REF!</v>
      </c>
      <c r="B96" s="1335"/>
      <c r="C96" s="1335"/>
      <c r="D96" s="1335"/>
      <c r="E96" s="1335"/>
      <c r="F96" s="1335"/>
      <c r="G96" s="1335"/>
      <c r="H96" s="1335"/>
      <c r="I96" s="1335"/>
      <c r="J96" s="1335"/>
      <c r="K96" s="1335"/>
      <c r="L96" s="1335"/>
      <c r="M96" s="1335"/>
      <c r="N96" s="1335"/>
      <c r="O96" s="1335"/>
      <c r="P96" s="1335"/>
      <c r="Q96" s="1335"/>
      <c r="R96" s="1335"/>
      <c r="S96" s="1335"/>
      <c r="T96" s="1335"/>
      <c r="U96" s="1335"/>
      <c r="V96" s="1335"/>
      <c r="W96" s="1335"/>
      <c r="X96" s="1335"/>
      <c r="Y96" s="1335"/>
      <c r="Z96" s="1335"/>
      <c r="AA96" s="1335"/>
      <c r="AB96" s="1335"/>
      <c r="AC96" s="1335"/>
      <c r="AD96" s="1335"/>
      <c r="AE96" s="1335"/>
      <c r="AF96" s="1335"/>
      <c r="AG96" s="1336"/>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t="e">
        <f>#REF!</f>
        <v>#REF!</v>
      </c>
    </row>
    <row r="98" spans="1:69" ht="25.5" customHeight="1">
      <c r="A98" s="1806" t="e">
        <f>#REF!</f>
        <v>#REF!</v>
      </c>
      <c r="B98" s="1806"/>
      <c r="C98" s="424" t="e">
        <f>#REF!</f>
        <v>#REF!</v>
      </c>
      <c r="D98" s="427"/>
      <c r="E98" s="424"/>
      <c r="F98" s="1806" t="e">
        <f>#REF!</f>
        <v>#REF!</v>
      </c>
      <c r="G98" s="1806"/>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465" t="e">
        <f>#REF!</f>
        <v>#REF!</v>
      </c>
      <c r="C99" s="1465"/>
      <c r="D99" s="1465"/>
      <c r="E99" s="1465"/>
      <c r="F99" s="1465"/>
      <c r="G99" s="1465"/>
      <c r="H99" s="315" t="e">
        <f>#REF!</f>
        <v>#REF!</v>
      </c>
      <c r="I99" s="1724" t="e">
        <f>#REF!</f>
        <v>#REF!</v>
      </c>
      <c r="J99" s="1725"/>
      <c r="K99" s="1725"/>
      <c r="L99" s="1725"/>
      <c r="M99" s="1725"/>
      <c r="N99" s="1725"/>
      <c r="O99" s="1725"/>
      <c r="P99" s="1725"/>
      <c r="Q99" s="1725"/>
      <c r="R99" s="1725"/>
      <c r="S99" s="1725"/>
      <c r="T99" s="1725"/>
      <c r="U99" s="1725"/>
      <c r="V99" s="1725"/>
      <c r="W99" s="1725"/>
      <c r="X99" s="1725"/>
      <c r="Y99" s="1725"/>
      <c r="Z99" s="1725"/>
      <c r="AA99" s="1725"/>
      <c r="AB99" s="1725"/>
      <c r="AC99" s="1725"/>
      <c r="AD99" s="1725"/>
      <c r="AE99" s="1725"/>
      <c r="AF99" s="1725"/>
      <c r="AG99" s="1726"/>
      <c r="AI99" s="312" t="s">
        <v>286</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t="e">
        <f>#REF!</f>
        <v>#REF!</v>
      </c>
      <c r="AF100" s="275" t="e">
        <f>#REF!</f>
        <v>#REF!</v>
      </c>
      <c r="AG100" s="314" t="e">
        <f>#REF!</f>
        <v>#REF!</v>
      </c>
      <c r="AI100" s="312" t="s">
        <v>285</v>
      </c>
    </row>
    <row r="101" spans="1:69" ht="25.5" customHeight="1">
      <c r="A101" s="269" t="e">
        <f>#REF!</f>
        <v>#REF!</v>
      </c>
      <c r="B101" s="886" t="e">
        <f>#REF!</f>
        <v>#REF!</v>
      </c>
      <c r="C101" s="886"/>
      <c r="D101" s="886"/>
      <c r="E101" s="886"/>
      <c r="F101" s="886"/>
      <c r="G101" s="886"/>
      <c r="H101" s="886"/>
      <c r="I101" s="886"/>
      <c r="J101" s="886"/>
      <c r="K101" s="226" t="e">
        <f>#REF!</f>
        <v>#REF!</v>
      </c>
      <c r="L101" s="1658" t="e">
        <f>#REF!</f>
        <v>#REF!</v>
      </c>
      <c r="M101" s="1659"/>
      <c r="N101" s="1659"/>
      <c r="O101" s="1659"/>
      <c r="P101" s="1659"/>
      <c r="Q101" s="1659"/>
      <c r="R101" s="1659"/>
      <c r="S101" s="1659"/>
      <c r="T101" s="1659"/>
      <c r="U101" s="1659"/>
      <c r="V101" s="1659"/>
      <c r="W101" s="1659"/>
      <c r="X101" s="1659"/>
      <c r="Y101" s="1659"/>
      <c r="Z101" s="1659"/>
      <c r="AA101" s="1659"/>
      <c r="AB101" s="1659"/>
      <c r="AC101" s="1659"/>
      <c r="AD101" s="1659"/>
      <c r="AE101" s="1659"/>
      <c r="AF101" s="1659"/>
      <c r="AG101" s="1660"/>
      <c r="AI101" s="312" t="s">
        <v>284</v>
      </c>
    </row>
    <row r="102" spans="1:69" ht="25.5" customHeight="1">
      <c r="A102" s="212" t="e">
        <f>#REF!</f>
        <v>#REF!</v>
      </c>
      <c r="B102" s="886" t="e">
        <f>#REF!</f>
        <v>#REF!</v>
      </c>
      <c r="C102" s="886"/>
      <c r="D102" s="886"/>
      <c r="E102" s="886"/>
      <c r="F102" s="886"/>
      <c r="G102" s="886"/>
      <c r="H102" s="886"/>
      <c r="I102" s="886"/>
      <c r="J102" s="886"/>
      <c r="K102" s="218" t="e">
        <f>#REF!</f>
        <v>#REF!</v>
      </c>
      <c r="L102" s="1658" t="e">
        <f>#REF!</f>
        <v>#REF!</v>
      </c>
      <c r="M102" s="1659"/>
      <c r="N102" s="1659"/>
      <c r="O102" s="1659"/>
      <c r="P102" s="1659"/>
      <c r="Q102" s="1659"/>
      <c r="R102" s="1659"/>
      <c r="S102" s="1659"/>
      <c r="T102" s="1659"/>
      <c r="U102" s="1659"/>
      <c r="V102" s="1659"/>
      <c r="W102" s="1659"/>
      <c r="X102" s="1659"/>
      <c r="Y102" s="1659"/>
      <c r="Z102" s="1659"/>
      <c r="AA102" s="1659"/>
      <c r="AB102" s="1659"/>
      <c r="AC102" s="1659"/>
      <c r="AD102" s="1659"/>
      <c r="AE102" s="1659"/>
      <c r="AF102" s="1659"/>
      <c r="AG102" s="1660"/>
      <c r="AI102" s="312" t="s">
        <v>283</v>
      </c>
    </row>
    <row r="103" spans="1:69" ht="25.5" customHeight="1">
      <c r="A103" s="212" t="e">
        <f>#REF!</f>
        <v>#REF!</v>
      </c>
      <c r="B103" s="886" t="e">
        <f>#REF!</f>
        <v>#REF!</v>
      </c>
      <c r="C103" s="886"/>
      <c r="D103" s="886"/>
      <c r="E103" s="886"/>
      <c r="F103" s="886"/>
      <c r="G103" s="886"/>
      <c r="H103" s="886"/>
      <c r="I103" s="886"/>
      <c r="J103" s="886"/>
      <c r="K103" s="218" t="e">
        <f>#REF!</f>
        <v>#REF!</v>
      </c>
      <c r="L103" s="1792" t="e">
        <f>#REF!</f>
        <v>#REF!</v>
      </c>
      <c r="M103" s="1780"/>
      <c r="N103" s="408" t="e">
        <f>#REF!</f>
        <v>#REF!</v>
      </c>
      <c r="O103" s="408"/>
      <c r="P103" s="408"/>
      <c r="Q103" s="1780" t="e">
        <f>#REF!</f>
        <v>#REF!</v>
      </c>
      <c r="R103" s="1780"/>
      <c r="S103" s="408" t="e">
        <f>#REF!</f>
        <v>#REF!</v>
      </c>
      <c r="T103" s="432"/>
      <c r="U103" s="432"/>
      <c r="V103" s="433" t="e">
        <f>#REF!</f>
        <v>#REF!</v>
      </c>
      <c r="W103" s="434"/>
      <c r="X103" s="434"/>
      <c r="Y103" s="434"/>
      <c r="Z103" s="434"/>
      <c r="AA103" s="434"/>
      <c r="AB103" s="408"/>
      <c r="AC103" s="408"/>
      <c r="AD103" s="408"/>
      <c r="AE103" s="408"/>
      <c r="AF103" s="408"/>
      <c r="AG103" s="435"/>
      <c r="AI103" s="312" t="s">
        <v>282</v>
      </c>
    </row>
    <row r="104" spans="1:69" ht="25.5" customHeight="1">
      <c r="A104" s="212" t="e">
        <f>#REF!</f>
        <v>#REF!</v>
      </c>
      <c r="B104" s="886" t="e">
        <f>#REF!</f>
        <v>#REF!</v>
      </c>
      <c r="C104" s="886"/>
      <c r="D104" s="886"/>
      <c r="E104" s="886"/>
      <c r="F104" s="886"/>
      <c r="G104" s="886"/>
      <c r="H104" s="886"/>
      <c r="I104" s="886"/>
      <c r="J104" s="886"/>
      <c r="K104" s="218" t="e">
        <f>#REF!</f>
        <v>#REF!</v>
      </c>
      <c r="L104" s="1783" t="e">
        <f>#REF!</f>
        <v>#REF!</v>
      </c>
      <c r="M104" s="1784"/>
      <c r="N104" s="1784"/>
      <c r="O104" s="1784"/>
      <c r="P104" s="1784"/>
      <c r="Q104" s="1784"/>
      <c r="R104" s="1784"/>
      <c r="S104" s="1784"/>
      <c r="T104" s="1784"/>
      <c r="U104" s="1784"/>
      <c r="V104" s="1784"/>
      <c r="W104" s="1784"/>
      <c r="X104" s="1784"/>
      <c r="Y104" s="1784"/>
      <c r="Z104" s="1784"/>
      <c r="AA104" s="1784"/>
      <c r="AB104" s="1784"/>
      <c r="AC104" s="1784"/>
      <c r="AD104" s="1784"/>
      <c r="AE104" s="1784"/>
      <c r="AF104" s="1784"/>
      <c r="AG104" s="1785"/>
      <c r="AI104" s="312" t="s">
        <v>281</v>
      </c>
    </row>
    <row r="105" spans="1:69" ht="25.5" customHeight="1">
      <c r="A105" s="240" t="e">
        <f>#REF!</f>
        <v>#REF!</v>
      </c>
      <c r="B105" s="892" t="e">
        <f>#REF!</f>
        <v>#REF!</v>
      </c>
      <c r="C105" s="892"/>
      <c r="D105" s="892"/>
      <c r="E105" s="892"/>
      <c r="F105" s="892"/>
      <c r="G105" s="892"/>
      <c r="H105" s="892"/>
      <c r="I105" s="892"/>
      <c r="J105" s="892"/>
      <c r="K105" s="241" t="e">
        <f>#REF!</f>
        <v>#REF!</v>
      </c>
      <c r="L105" s="1786" t="e">
        <f>#REF!</f>
        <v>#REF!</v>
      </c>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8"/>
    </row>
    <row r="106" spans="1:69" ht="25.5" customHeight="1" thickBot="1">
      <c r="A106" s="242" t="e">
        <f>#REF!</f>
        <v>#REF!</v>
      </c>
      <c r="B106" s="882" t="e">
        <f>#REF!</f>
        <v>#REF!</v>
      </c>
      <c r="C106" s="882"/>
      <c r="D106" s="882"/>
      <c r="E106" s="882"/>
      <c r="F106" s="882"/>
      <c r="G106" s="882"/>
      <c r="H106" s="882"/>
      <c r="I106" s="882"/>
      <c r="J106" s="882"/>
      <c r="K106" s="243" t="e">
        <f>#REF!</f>
        <v>#REF!</v>
      </c>
      <c r="L106" s="1789" t="e">
        <f>#REF!</f>
        <v>#REF!</v>
      </c>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1"/>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7" customFormat="1" ht="32.25" customHeight="1">
      <c r="A108" s="27" t="e">
        <f>#REF!</f>
        <v>#REF!</v>
      </c>
      <c r="J108" s="28"/>
      <c r="K108" s="28"/>
      <c r="AG108" s="27" t="e">
        <f>#REF!</f>
        <v>#REF!</v>
      </c>
    </row>
    <row r="109" spans="1:69" s="27" customFormat="1" ht="70.5" customHeight="1">
      <c r="A109" s="27" t="e">
        <f>#REF!</f>
        <v>#REF!</v>
      </c>
      <c r="B109" s="1781" t="e">
        <f>#REF!</f>
        <v>#REF!</v>
      </c>
      <c r="C109" s="1781"/>
      <c r="D109" s="1781"/>
      <c r="E109" s="1781"/>
      <c r="F109" s="1781"/>
      <c r="G109" s="1781"/>
      <c r="H109" s="1781"/>
      <c r="I109" s="1781"/>
      <c r="J109" s="1781"/>
      <c r="K109" s="1781"/>
      <c r="L109" s="1781"/>
      <c r="M109" s="1781"/>
      <c r="N109" s="1781"/>
      <c r="O109" s="1781"/>
      <c r="P109" s="1781"/>
      <c r="Q109" s="1781"/>
      <c r="R109" s="1781"/>
      <c r="S109" s="1781"/>
      <c r="T109" s="1781"/>
      <c r="U109" s="1781"/>
      <c r="V109" s="1781"/>
      <c r="W109" s="1781"/>
      <c r="X109" s="1781"/>
      <c r="Y109" s="1781"/>
      <c r="Z109" s="1781"/>
      <c r="AA109" s="1781"/>
      <c r="AB109" s="1781"/>
      <c r="AC109" s="1781"/>
      <c r="AD109" s="1781"/>
      <c r="AE109" s="1781"/>
      <c r="AF109" s="1781"/>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70.5" customHeight="1">
      <c r="A110" s="27" t="e">
        <f>#REF!</f>
        <v>#REF!</v>
      </c>
      <c r="B110" s="1781"/>
      <c r="C110" s="1781"/>
      <c r="D110" s="1781"/>
      <c r="E110" s="1781"/>
      <c r="F110" s="1781"/>
      <c r="G110" s="1781"/>
      <c r="H110" s="1781"/>
      <c r="I110" s="1781"/>
      <c r="J110" s="1781"/>
      <c r="K110" s="1781"/>
      <c r="L110" s="1781"/>
      <c r="M110" s="1781"/>
      <c r="N110" s="1781"/>
      <c r="O110" s="1781"/>
      <c r="P110" s="1781"/>
      <c r="Q110" s="1781"/>
      <c r="R110" s="1781"/>
      <c r="S110" s="1781"/>
      <c r="T110" s="1781"/>
      <c r="U110" s="1781"/>
      <c r="V110" s="1781"/>
      <c r="W110" s="1781"/>
      <c r="X110" s="1781"/>
      <c r="Y110" s="1781"/>
      <c r="Z110" s="1781"/>
      <c r="AA110" s="1781"/>
      <c r="AB110" s="1781"/>
      <c r="AC110" s="1781"/>
      <c r="AD110" s="1781"/>
      <c r="AE110" s="1781"/>
      <c r="AF110" s="1781"/>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sheetData>
  <mergeCells count="207">
    <mergeCell ref="B105:J105"/>
    <mergeCell ref="L105:AG105"/>
    <mergeCell ref="B106:J106"/>
    <mergeCell ref="L106:AG106"/>
    <mergeCell ref="B109:AF110"/>
    <mergeCell ref="B102:J102"/>
    <mergeCell ref="L102:AG102"/>
    <mergeCell ref="B103:J103"/>
    <mergeCell ref="L103:M103"/>
    <mergeCell ref="Q103:R103"/>
    <mergeCell ref="B104:J104"/>
    <mergeCell ref="L104:AG104"/>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80:E80"/>
    <mergeCell ref="F80:J80"/>
    <mergeCell ref="K80:Q80"/>
    <mergeCell ref="R80:X80"/>
    <mergeCell ref="Y80:AG80"/>
    <mergeCell ref="A81:E81"/>
    <mergeCell ref="F81:J81"/>
    <mergeCell ref="K81:Q81"/>
    <mergeCell ref="R81:X81"/>
    <mergeCell ref="Y81:AG8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B72:H72"/>
    <mergeCell ref="J72:R72"/>
    <mergeCell ref="S72:AG72"/>
    <mergeCell ref="B73:H73"/>
    <mergeCell ref="J73:R73"/>
    <mergeCell ref="S73:AG73"/>
    <mergeCell ref="B68:K68"/>
    <mergeCell ref="A70:I70"/>
    <mergeCell ref="J70:R70"/>
    <mergeCell ref="S70:AG70"/>
    <mergeCell ref="B71:H71"/>
    <mergeCell ref="J71:R71"/>
    <mergeCell ref="S71:AG7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P61:Q61"/>
    <mergeCell ref="R61:S61"/>
    <mergeCell ref="T61:U61"/>
    <mergeCell ref="V61:W61"/>
    <mergeCell ref="X61:Y61"/>
    <mergeCell ref="Z61:AA61"/>
    <mergeCell ref="D61:E61"/>
    <mergeCell ref="F61:G61"/>
    <mergeCell ref="H61:I61"/>
    <mergeCell ref="J61:K61"/>
    <mergeCell ref="L61:M61"/>
    <mergeCell ref="N61:O61"/>
    <mergeCell ref="AB51:AF51"/>
    <mergeCell ref="A52:V52"/>
    <mergeCell ref="B53:Y53"/>
    <mergeCell ref="A54:AG58"/>
    <mergeCell ref="A59:V59"/>
    <mergeCell ref="D60:U60"/>
    <mergeCell ref="V60:AA60"/>
    <mergeCell ref="B51:G51"/>
    <mergeCell ref="H51:I51"/>
    <mergeCell ref="J51:O51"/>
    <mergeCell ref="P51:Q51"/>
    <mergeCell ref="R51:U51"/>
    <mergeCell ref="V51:AA5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33:L33"/>
    <mergeCell ref="N33:AG33"/>
    <mergeCell ref="B34:L34"/>
    <mergeCell ref="N34:Z34"/>
    <mergeCell ref="B35:L35"/>
    <mergeCell ref="N35:Z35"/>
    <mergeCell ref="A26:J26"/>
    <mergeCell ref="L26:O26"/>
    <mergeCell ref="P26:AG26"/>
    <mergeCell ref="A27:AG30"/>
    <mergeCell ref="A31:N31"/>
    <mergeCell ref="B32:L32"/>
    <mergeCell ref="N32:AG32"/>
    <mergeCell ref="B20:J20"/>
    <mergeCell ref="L20:AG20"/>
    <mergeCell ref="B21:J21"/>
    <mergeCell ref="L21:AG21"/>
    <mergeCell ref="B22:J25"/>
    <mergeCell ref="L22:M22"/>
    <mergeCell ref="L23:M23"/>
    <mergeCell ref="T24:AG24"/>
    <mergeCell ref="T25:AG25"/>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8:E8"/>
    <mergeCell ref="F8:AG8"/>
    <mergeCell ref="A9:E9"/>
    <mergeCell ref="F9:P9"/>
    <mergeCell ref="Q9:U9"/>
    <mergeCell ref="V9:AG9"/>
    <mergeCell ref="A7:E7"/>
    <mergeCell ref="F7:M7"/>
    <mergeCell ref="N7:Q7"/>
    <mergeCell ref="R7:U7"/>
    <mergeCell ref="X7:AB7"/>
    <mergeCell ref="AC7:AF7"/>
    <mergeCell ref="A2:AG2"/>
    <mergeCell ref="A4:E4"/>
    <mergeCell ref="F4:AG4"/>
    <mergeCell ref="A5:E5"/>
    <mergeCell ref="F5:AG5"/>
    <mergeCell ref="A6:E6"/>
    <mergeCell ref="F6:G6"/>
    <mergeCell ref="I6:Q6"/>
    <mergeCell ref="S6:AG6"/>
  </mergeCells>
  <phoneticPr fontId="9"/>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2"/>
  <cols>
    <col min="1" max="1" width="5" style="30" customWidth="1"/>
    <col min="2" max="3" width="12" style="30" customWidth="1"/>
    <col min="4" max="6" width="12.625" style="30" customWidth="1"/>
    <col min="7" max="7" width="12.625" style="30" hidden="1" customWidth="1"/>
    <col min="8" max="9" width="12.625" style="30" customWidth="1"/>
    <col min="10" max="10" width="12.625" style="30" hidden="1" customWidth="1"/>
    <col min="11" max="12" width="12.875" style="30" customWidth="1"/>
    <col min="13" max="13" width="12.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456</v>
      </c>
    </row>
    <row r="3" spans="1:24" ht="6.75" customHeight="1" thickBot="1"/>
    <row r="4" spans="1:24" ht="21.75" customHeight="1">
      <c r="A4" s="1111" t="s">
        <v>211</v>
      </c>
      <c r="B4" s="1112"/>
      <c r="C4" s="1112"/>
      <c r="D4" s="1113" t="e">
        <f>#REF!</f>
        <v>#REF!</v>
      </c>
      <c r="E4" s="1114"/>
      <c r="F4" s="1114"/>
      <c r="G4" s="1114"/>
      <c r="H4" s="1115"/>
      <c r="M4" s="80"/>
    </row>
    <row r="5" spans="1:24" ht="21.75" customHeight="1">
      <c r="A5" s="1116" t="s">
        <v>210</v>
      </c>
      <c r="B5" s="1117"/>
      <c r="C5" s="1118"/>
      <c r="D5" s="1119" t="e">
        <f>#REF!</f>
        <v>#REF!</v>
      </c>
      <c r="E5" s="1120"/>
      <c r="F5" s="1120"/>
      <c r="G5" s="1120"/>
      <c r="H5" s="1121"/>
      <c r="M5" s="80"/>
    </row>
    <row r="6" spans="1:24" ht="21.75" customHeight="1" thickBot="1">
      <c r="A6" s="1122" t="s">
        <v>228</v>
      </c>
      <c r="B6" s="1123"/>
      <c r="C6" s="1124"/>
      <c r="D6" s="1852" t="e">
        <f>#REF!</f>
        <v>#REF!</v>
      </c>
      <c r="E6" s="1853"/>
      <c r="F6" s="1853"/>
      <c r="G6" s="1853"/>
      <c r="H6" s="1854"/>
      <c r="M6" s="80"/>
    </row>
    <row r="8" spans="1:24" ht="13.8" thickBot="1"/>
    <row r="9" spans="1:24" ht="30" customHeight="1">
      <c r="A9" s="1130" t="s">
        <v>204</v>
      </c>
      <c r="B9" s="1131"/>
      <c r="C9" s="1132"/>
      <c r="D9" s="1139" t="s">
        <v>209</v>
      </c>
      <c r="E9" s="1106" t="s">
        <v>208</v>
      </c>
      <c r="F9" s="1107"/>
      <c r="G9" s="1108" t="s">
        <v>205</v>
      </c>
      <c r="H9" s="1106" t="s">
        <v>207</v>
      </c>
      <c r="I9" s="1107"/>
      <c r="J9" s="1108" t="s">
        <v>205</v>
      </c>
      <c r="K9" s="1106" t="s">
        <v>206</v>
      </c>
      <c r="L9" s="1142"/>
      <c r="M9" s="1143" t="s">
        <v>205</v>
      </c>
      <c r="O9" s="1130" t="s">
        <v>204</v>
      </c>
      <c r="P9" s="1131"/>
      <c r="Q9" s="1132"/>
      <c r="R9" s="1146" t="s">
        <v>203</v>
      </c>
      <c r="S9" s="1147"/>
      <c r="T9" s="1148"/>
      <c r="V9" s="1149" t="s">
        <v>202</v>
      </c>
      <c r="W9" s="1150"/>
      <c r="X9" s="1151"/>
    </row>
    <row r="10" spans="1:24" ht="18.899999999999999" customHeight="1">
      <c r="A10" s="1133"/>
      <c r="B10" s="1134"/>
      <c r="C10" s="1135"/>
      <c r="D10" s="1140"/>
      <c r="E10" s="1128" t="s">
        <v>199</v>
      </c>
      <c r="F10" s="136" t="s">
        <v>201</v>
      </c>
      <c r="G10" s="1109"/>
      <c r="H10" s="1128" t="s">
        <v>199</v>
      </c>
      <c r="I10" s="136" t="s">
        <v>201</v>
      </c>
      <c r="J10" s="1109"/>
      <c r="K10" s="1128" t="s">
        <v>199</v>
      </c>
      <c r="L10" s="135" t="s">
        <v>201</v>
      </c>
      <c r="M10" s="1144"/>
      <c r="O10" s="1133"/>
      <c r="P10" s="1134"/>
      <c r="Q10" s="1135"/>
      <c r="R10" s="1128" t="s">
        <v>199</v>
      </c>
      <c r="S10" s="1152" t="s">
        <v>200</v>
      </c>
      <c r="T10" s="1154" t="s">
        <v>197</v>
      </c>
      <c r="V10" s="1155" t="s">
        <v>199</v>
      </c>
      <c r="W10" s="1152" t="s">
        <v>198</v>
      </c>
      <c r="X10" s="1154" t="s">
        <v>197</v>
      </c>
    </row>
    <row r="11" spans="1:24" ht="13.8" thickBot="1">
      <c r="A11" s="1136"/>
      <c r="B11" s="1137"/>
      <c r="C11" s="1138"/>
      <c r="D11" s="1141"/>
      <c r="E11" s="1129"/>
      <c r="F11" s="134" t="s">
        <v>196</v>
      </c>
      <c r="G11" s="1110"/>
      <c r="H11" s="1129"/>
      <c r="I11" s="134" t="s">
        <v>195</v>
      </c>
      <c r="J11" s="1110"/>
      <c r="K11" s="1129"/>
      <c r="L11" s="133" t="s">
        <v>194</v>
      </c>
      <c r="M11" s="1145"/>
      <c r="O11" s="1136"/>
      <c r="P11" s="1137"/>
      <c r="Q11" s="1138"/>
      <c r="R11" s="1129"/>
      <c r="S11" s="1153"/>
      <c r="T11" s="1110"/>
      <c r="V11" s="1156"/>
      <c r="W11" s="1153"/>
      <c r="X11" s="1110"/>
    </row>
    <row r="12" spans="1:24" ht="18" customHeight="1" thickTop="1">
      <c r="A12" s="1161" t="s">
        <v>193</v>
      </c>
      <c r="B12" s="1844" t="s">
        <v>192</v>
      </c>
      <c r="C12" s="1845"/>
      <c r="D12" s="96" t="s">
        <v>180</v>
      </c>
      <c r="E12" s="195" t="e">
        <f>#REF!</f>
        <v>#REF!</v>
      </c>
      <c r="F12" s="151" t="e">
        <f t="shared" ref="F12:F38" si="0">ROUND(E12*$R12,2)</f>
        <v>#REF!</v>
      </c>
      <c r="G12" s="194" t="e">
        <f t="shared" ref="G12:G34" si="1">E12*$R12*$V12*44/12</f>
        <v>#REF!</v>
      </c>
      <c r="H12" s="195" t="e">
        <f>#REF!</f>
        <v>#REF!</v>
      </c>
      <c r="I12" s="151" t="e">
        <f t="shared" ref="I12:I38" si="2">ROUND(H12*$R12,2)</f>
        <v>#REF!</v>
      </c>
      <c r="J12" s="194" t="e">
        <f t="shared" ref="J12:J34" si="3">H12*$R12*$V12*44/12</f>
        <v>#REF!</v>
      </c>
      <c r="K12" s="151" t="e">
        <f t="shared" ref="K12:K38" si="4">E12-H12</f>
        <v>#REF!</v>
      </c>
      <c r="L12" s="164" t="e">
        <f t="shared" ref="L12:L38" si="5">ROUND(K12*$R12,2)</f>
        <v>#REF!</v>
      </c>
      <c r="M12" s="131" t="e">
        <f t="shared" ref="M12:M34" si="6">K12*$R12*$V12*44/12</f>
        <v>#REF!</v>
      </c>
      <c r="O12" s="1161" t="s">
        <v>193</v>
      </c>
      <c r="P12" s="1164" t="s">
        <v>192</v>
      </c>
      <c r="Q12" s="1165"/>
      <c r="R12" s="130">
        <v>38.200000000000003</v>
      </c>
      <c r="S12" s="129" t="s">
        <v>178</v>
      </c>
      <c r="T12" s="126"/>
      <c r="V12" s="128">
        <v>1.8700000000000001E-2</v>
      </c>
      <c r="W12" s="127" t="s">
        <v>152</v>
      </c>
      <c r="X12" s="126"/>
    </row>
    <row r="13" spans="1:24" ht="18" customHeight="1">
      <c r="A13" s="1162"/>
      <c r="B13" s="1168" t="s">
        <v>191</v>
      </c>
      <c r="C13" s="1169"/>
      <c r="D13" s="85" t="s">
        <v>180</v>
      </c>
      <c r="E13" s="195" t="e">
        <f>#REF!</f>
        <v>#REF!</v>
      </c>
      <c r="F13" s="152" t="e">
        <f t="shared" si="0"/>
        <v>#REF!</v>
      </c>
      <c r="G13" s="189" t="e">
        <f t="shared" si="1"/>
        <v>#REF!</v>
      </c>
      <c r="H13" s="195" t="e">
        <f>#REF!</f>
        <v>#REF!</v>
      </c>
      <c r="I13" s="152" t="e">
        <f t="shared" si="2"/>
        <v>#REF!</v>
      </c>
      <c r="J13" s="189" t="e">
        <f t="shared" si="3"/>
        <v>#REF!</v>
      </c>
      <c r="K13" s="152" t="e">
        <f t="shared" si="4"/>
        <v>#REF!</v>
      </c>
      <c r="L13" s="165" t="e">
        <f t="shared" si="5"/>
        <v>#REF!</v>
      </c>
      <c r="M13" s="103" t="e">
        <f t="shared" si="6"/>
        <v>#REF!</v>
      </c>
      <c r="O13" s="1162"/>
      <c r="P13" s="1168" t="s">
        <v>191</v>
      </c>
      <c r="Q13" s="1169"/>
      <c r="R13" s="109">
        <v>35.299999999999997</v>
      </c>
      <c r="S13" s="92" t="s">
        <v>187</v>
      </c>
      <c r="T13" s="91"/>
      <c r="V13" s="105">
        <v>1.84E-2</v>
      </c>
      <c r="W13" s="92" t="s">
        <v>186</v>
      </c>
      <c r="X13" s="91"/>
    </row>
    <row r="14" spans="1:24" ht="18" customHeight="1">
      <c r="A14" s="1162"/>
      <c r="B14" s="1168" t="s">
        <v>190</v>
      </c>
      <c r="C14" s="1169"/>
      <c r="D14" s="85" t="s">
        <v>180</v>
      </c>
      <c r="E14" s="195" t="e">
        <f>#REF!</f>
        <v>#REF!</v>
      </c>
      <c r="F14" s="152" t="e">
        <f t="shared" si="0"/>
        <v>#REF!</v>
      </c>
      <c r="G14" s="189" t="e">
        <f t="shared" si="1"/>
        <v>#REF!</v>
      </c>
      <c r="H14" s="195" t="e">
        <f>#REF!</f>
        <v>#REF!</v>
      </c>
      <c r="I14" s="152" t="e">
        <f t="shared" si="2"/>
        <v>#REF!</v>
      </c>
      <c r="J14" s="189" t="e">
        <f t="shared" si="3"/>
        <v>#REF!</v>
      </c>
      <c r="K14" s="152" t="e">
        <f t="shared" si="4"/>
        <v>#REF!</v>
      </c>
      <c r="L14" s="165" t="e">
        <f t="shared" si="5"/>
        <v>#REF!</v>
      </c>
      <c r="M14" s="103" t="e">
        <f t="shared" si="6"/>
        <v>#REF!</v>
      </c>
      <c r="O14" s="1162"/>
      <c r="P14" s="1168" t="s">
        <v>189</v>
      </c>
      <c r="Q14" s="1169"/>
      <c r="R14" s="109">
        <v>34.6</v>
      </c>
      <c r="S14" s="92" t="s">
        <v>187</v>
      </c>
      <c r="T14" s="91"/>
      <c r="V14" s="105">
        <v>1.83E-2</v>
      </c>
      <c r="W14" s="92" t="s">
        <v>186</v>
      </c>
      <c r="X14" s="91"/>
    </row>
    <row r="15" spans="1:24" ht="18" customHeight="1">
      <c r="A15" s="1162"/>
      <c r="B15" s="1168" t="s">
        <v>188</v>
      </c>
      <c r="C15" s="1169"/>
      <c r="D15" s="85" t="s">
        <v>180</v>
      </c>
      <c r="E15" s="195" t="e">
        <f>#REF!</f>
        <v>#REF!</v>
      </c>
      <c r="F15" s="152" t="e">
        <f t="shared" si="0"/>
        <v>#REF!</v>
      </c>
      <c r="G15" s="189" t="e">
        <f t="shared" si="1"/>
        <v>#REF!</v>
      </c>
      <c r="H15" s="195" t="e">
        <f>#REF!</f>
        <v>#REF!</v>
      </c>
      <c r="I15" s="152" t="e">
        <f t="shared" si="2"/>
        <v>#REF!</v>
      </c>
      <c r="J15" s="189" t="e">
        <f t="shared" si="3"/>
        <v>#REF!</v>
      </c>
      <c r="K15" s="152" t="e">
        <f t="shared" si="4"/>
        <v>#REF!</v>
      </c>
      <c r="L15" s="165" t="e">
        <f t="shared" si="5"/>
        <v>#REF!</v>
      </c>
      <c r="M15" s="103" t="e">
        <f t="shared" si="6"/>
        <v>#REF!</v>
      </c>
      <c r="O15" s="1162"/>
      <c r="P15" s="1168" t="s">
        <v>188</v>
      </c>
      <c r="Q15" s="1169"/>
      <c r="R15" s="109">
        <v>33.6</v>
      </c>
      <c r="S15" s="92" t="s">
        <v>187</v>
      </c>
      <c r="T15" s="91"/>
      <c r="V15" s="105">
        <v>1.8200000000000001E-2</v>
      </c>
      <c r="W15" s="92" t="s">
        <v>186</v>
      </c>
      <c r="X15" s="91"/>
    </row>
    <row r="16" spans="1:24" ht="18" customHeight="1">
      <c r="A16" s="1162"/>
      <c r="B16" s="1159" t="s">
        <v>185</v>
      </c>
      <c r="C16" s="1160"/>
      <c r="D16" s="85" t="s">
        <v>180</v>
      </c>
      <c r="E16" s="195" t="e">
        <f>#REF!</f>
        <v>#REF!</v>
      </c>
      <c r="F16" s="152" t="e">
        <f t="shared" si="0"/>
        <v>#REF!</v>
      </c>
      <c r="G16" s="189" t="e">
        <f t="shared" si="1"/>
        <v>#REF!</v>
      </c>
      <c r="H16" s="195" t="e">
        <f>#REF!</f>
        <v>#REF!</v>
      </c>
      <c r="I16" s="152" t="e">
        <f t="shared" si="2"/>
        <v>#REF!</v>
      </c>
      <c r="J16" s="189" t="e">
        <f t="shared" si="3"/>
        <v>#REF!</v>
      </c>
      <c r="K16" s="152" t="e">
        <f t="shared" si="4"/>
        <v>#REF!</v>
      </c>
      <c r="L16" s="165" t="e">
        <f t="shared" si="5"/>
        <v>#REF!</v>
      </c>
      <c r="M16" s="103" t="e">
        <f t="shared" si="6"/>
        <v>#REF!</v>
      </c>
      <c r="O16" s="1162"/>
      <c r="P16" s="1159" t="s">
        <v>185</v>
      </c>
      <c r="Q16" s="1160"/>
      <c r="R16" s="109">
        <v>36.700000000000003</v>
      </c>
      <c r="S16" s="92" t="s">
        <v>184</v>
      </c>
      <c r="T16" s="91"/>
      <c r="V16" s="105">
        <v>1.8499999999999999E-2</v>
      </c>
      <c r="W16" s="92" t="s">
        <v>183</v>
      </c>
      <c r="X16" s="91"/>
    </row>
    <row r="17" spans="1:24" ht="18" customHeight="1">
      <c r="A17" s="1162"/>
      <c r="B17" s="1159" t="s">
        <v>182</v>
      </c>
      <c r="C17" s="1160"/>
      <c r="D17" s="85" t="s">
        <v>180</v>
      </c>
      <c r="E17" s="195" t="e">
        <f>#REF!</f>
        <v>#REF!</v>
      </c>
      <c r="F17" s="152" t="e">
        <f t="shared" si="0"/>
        <v>#REF!</v>
      </c>
      <c r="G17" s="189" t="e">
        <f t="shared" si="1"/>
        <v>#REF!</v>
      </c>
      <c r="H17" s="195" t="e">
        <f>#REF!</f>
        <v>#REF!</v>
      </c>
      <c r="I17" s="152" t="e">
        <f t="shared" si="2"/>
        <v>#REF!</v>
      </c>
      <c r="J17" s="189" t="e">
        <f t="shared" si="3"/>
        <v>#REF!</v>
      </c>
      <c r="K17" s="152" t="e">
        <f t="shared" si="4"/>
        <v>#REF!</v>
      </c>
      <c r="L17" s="165" t="e">
        <f t="shared" si="5"/>
        <v>#REF!</v>
      </c>
      <c r="M17" s="103" t="e">
        <f t="shared" si="6"/>
        <v>#REF!</v>
      </c>
      <c r="O17" s="1162"/>
      <c r="P17" s="1159" t="s">
        <v>182</v>
      </c>
      <c r="Q17" s="1160"/>
      <c r="R17" s="109">
        <v>37.700000000000003</v>
      </c>
      <c r="S17" s="92" t="s">
        <v>178</v>
      </c>
      <c r="T17" s="91"/>
      <c r="V17" s="105">
        <v>1.8700000000000001E-2</v>
      </c>
      <c r="W17" s="92" t="s">
        <v>152</v>
      </c>
      <c r="X17" s="91"/>
    </row>
    <row r="18" spans="1:24" ht="18" customHeight="1">
      <c r="A18" s="1162"/>
      <c r="B18" s="1159" t="s">
        <v>181</v>
      </c>
      <c r="C18" s="1160"/>
      <c r="D18" s="85" t="s">
        <v>180</v>
      </c>
      <c r="E18" s="195" t="e">
        <f>#REF!</f>
        <v>#REF!</v>
      </c>
      <c r="F18" s="152" t="e">
        <f t="shared" si="0"/>
        <v>#REF!</v>
      </c>
      <c r="G18" s="189" t="e">
        <f t="shared" si="1"/>
        <v>#REF!</v>
      </c>
      <c r="H18" s="195" t="e">
        <f>#REF!</f>
        <v>#REF!</v>
      </c>
      <c r="I18" s="152" t="e">
        <f t="shared" si="2"/>
        <v>#REF!</v>
      </c>
      <c r="J18" s="189" t="e">
        <f t="shared" si="3"/>
        <v>#REF!</v>
      </c>
      <c r="K18" s="152" t="e">
        <f t="shared" si="4"/>
        <v>#REF!</v>
      </c>
      <c r="L18" s="165" t="e">
        <f t="shared" si="5"/>
        <v>#REF!</v>
      </c>
      <c r="M18" s="103" t="e">
        <f t="shared" si="6"/>
        <v>#REF!</v>
      </c>
      <c r="O18" s="1162"/>
      <c r="P18" s="1159" t="s">
        <v>181</v>
      </c>
      <c r="Q18" s="1160"/>
      <c r="R18" s="109">
        <v>39.1</v>
      </c>
      <c r="S18" s="92" t="s">
        <v>178</v>
      </c>
      <c r="T18" s="91"/>
      <c r="V18" s="105">
        <v>1.89E-2</v>
      </c>
      <c r="W18" s="92" t="s">
        <v>152</v>
      </c>
      <c r="X18" s="91"/>
    </row>
    <row r="19" spans="1:24" ht="18" customHeight="1">
      <c r="A19" s="1162"/>
      <c r="B19" s="1159" t="s">
        <v>179</v>
      </c>
      <c r="C19" s="1160"/>
      <c r="D19" s="85" t="s">
        <v>180</v>
      </c>
      <c r="E19" s="195" t="e">
        <f>#REF!</f>
        <v>#REF!</v>
      </c>
      <c r="F19" s="152" t="e">
        <f t="shared" si="0"/>
        <v>#REF!</v>
      </c>
      <c r="G19" s="189" t="e">
        <f t="shared" si="1"/>
        <v>#REF!</v>
      </c>
      <c r="H19" s="195" t="e">
        <f>#REF!</f>
        <v>#REF!</v>
      </c>
      <c r="I19" s="152" t="e">
        <f t="shared" si="2"/>
        <v>#REF!</v>
      </c>
      <c r="J19" s="189" t="e">
        <f t="shared" si="3"/>
        <v>#REF!</v>
      </c>
      <c r="K19" s="152" t="e">
        <f t="shared" si="4"/>
        <v>#REF!</v>
      </c>
      <c r="L19" s="165" t="e">
        <f t="shared" si="5"/>
        <v>#REF!</v>
      </c>
      <c r="M19" s="103" t="e">
        <f t="shared" si="6"/>
        <v>#REF!</v>
      </c>
      <c r="O19" s="1162"/>
      <c r="P19" s="1159" t="s">
        <v>179</v>
      </c>
      <c r="Q19" s="1160"/>
      <c r="R19" s="109">
        <v>41.9</v>
      </c>
      <c r="S19" s="92" t="s">
        <v>178</v>
      </c>
      <c r="T19" s="91"/>
      <c r="V19" s="105">
        <v>1.95E-2</v>
      </c>
      <c r="W19" s="92" t="s">
        <v>152</v>
      </c>
      <c r="X19" s="91"/>
    </row>
    <row r="20" spans="1:24" ht="18" customHeight="1">
      <c r="A20" s="1162"/>
      <c r="B20" s="1159" t="s">
        <v>177</v>
      </c>
      <c r="C20" s="1160"/>
      <c r="D20" s="85" t="s">
        <v>164</v>
      </c>
      <c r="E20" s="195" t="e">
        <f>#REF!</f>
        <v>#REF!</v>
      </c>
      <c r="F20" s="152" t="e">
        <f t="shared" si="0"/>
        <v>#REF!</v>
      </c>
      <c r="G20" s="189" t="e">
        <f t="shared" si="1"/>
        <v>#REF!</v>
      </c>
      <c r="H20" s="195" t="e">
        <f>#REF!</f>
        <v>#REF!</v>
      </c>
      <c r="I20" s="152" t="e">
        <f t="shared" si="2"/>
        <v>#REF!</v>
      </c>
      <c r="J20" s="189" t="e">
        <f t="shared" si="3"/>
        <v>#REF!</v>
      </c>
      <c r="K20" s="152" t="e">
        <f t="shared" si="4"/>
        <v>#REF!</v>
      </c>
      <c r="L20" s="165" t="e">
        <f t="shared" si="5"/>
        <v>#REF!</v>
      </c>
      <c r="M20" s="103" t="e">
        <f t="shared" si="6"/>
        <v>#REF!</v>
      </c>
      <c r="O20" s="1162"/>
      <c r="P20" s="1159" t="s">
        <v>177</v>
      </c>
      <c r="Q20" s="1160"/>
      <c r="R20" s="109">
        <v>40.9</v>
      </c>
      <c r="S20" s="92" t="s">
        <v>162</v>
      </c>
      <c r="T20" s="91"/>
      <c r="V20" s="105">
        <v>2.0799999999999999E-2</v>
      </c>
      <c r="W20" s="92" t="s">
        <v>152</v>
      </c>
      <c r="X20" s="91"/>
    </row>
    <row r="21" spans="1:24" ht="18" customHeight="1">
      <c r="A21" s="1162"/>
      <c r="B21" s="1159" t="s">
        <v>176</v>
      </c>
      <c r="C21" s="1160"/>
      <c r="D21" s="85" t="s">
        <v>164</v>
      </c>
      <c r="E21" s="195" t="e">
        <f>#REF!</f>
        <v>#REF!</v>
      </c>
      <c r="F21" s="152" t="e">
        <f t="shared" si="0"/>
        <v>#REF!</v>
      </c>
      <c r="G21" s="189" t="e">
        <f t="shared" si="1"/>
        <v>#REF!</v>
      </c>
      <c r="H21" s="195" t="e">
        <f>#REF!</f>
        <v>#REF!</v>
      </c>
      <c r="I21" s="152" t="e">
        <f t="shared" si="2"/>
        <v>#REF!</v>
      </c>
      <c r="J21" s="189" t="e">
        <f t="shared" si="3"/>
        <v>#REF!</v>
      </c>
      <c r="K21" s="152" t="e">
        <f t="shared" si="4"/>
        <v>#REF!</v>
      </c>
      <c r="L21" s="165" t="e">
        <f t="shared" si="5"/>
        <v>#REF!</v>
      </c>
      <c r="M21" s="103" t="e">
        <f t="shared" si="6"/>
        <v>#REF!</v>
      </c>
      <c r="O21" s="1162"/>
      <c r="P21" s="1159" t="s">
        <v>176</v>
      </c>
      <c r="Q21" s="1160"/>
      <c r="R21" s="109">
        <v>29.9</v>
      </c>
      <c r="S21" s="92" t="s">
        <v>162</v>
      </c>
      <c r="T21" s="91"/>
      <c r="V21" s="105">
        <v>2.5399999999999999E-2</v>
      </c>
      <c r="W21" s="92" t="s">
        <v>152</v>
      </c>
      <c r="X21" s="91"/>
    </row>
    <row r="22" spans="1:24" ht="18" customHeight="1">
      <c r="A22" s="1162"/>
      <c r="B22" s="1174" t="s">
        <v>175</v>
      </c>
      <c r="C22" s="78" t="s">
        <v>174</v>
      </c>
      <c r="D22" s="77" t="s">
        <v>164</v>
      </c>
      <c r="E22" s="196" t="e">
        <f>#REF!</f>
        <v>#REF!</v>
      </c>
      <c r="F22" s="153" t="e">
        <f t="shared" si="0"/>
        <v>#REF!</v>
      </c>
      <c r="G22" s="193" t="e">
        <f t="shared" si="1"/>
        <v>#REF!</v>
      </c>
      <c r="H22" s="196" t="e">
        <f>#REF!</f>
        <v>#REF!</v>
      </c>
      <c r="I22" s="153" t="e">
        <f t="shared" si="2"/>
        <v>#REF!</v>
      </c>
      <c r="J22" s="193" t="e">
        <f t="shared" si="3"/>
        <v>#REF!</v>
      </c>
      <c r="K22" s="153" t="e">
        <f t="shared" si="4"/>
        <v>#REF!</v>
      </c>
      <c r="L22" s="166" t="e">
        <f t="shared" si="5"/>
        <v>#REF!</v>
      </c>
      <c r="M22" s="124" t="e">
        <f t="shared" si="6"/>
        <v>#REF!</v>
      </c>
      <c r="N22" s="30" t="s">
        <v>157</v>
      </c>
      <c r="O22" s="1162"/>
      <c r="P22" s="1174" t="s">
        <v>175</v>
      </c>
      <c r="Q22" s="78" t="s">
        <v>174</v>
      </c>
      <c r="R22" s="100">
        <v>50.8</v>
      </c>
      <c r="S22" s="98" t="s">
        <v>162</v>
      </c>
      <c r="T22" s="123"/>
      <c r="V22" s="99">
        <v>1.61E-2</v>
      </c>
      <c r="W22" s="98" t="s">
        <v>152</v>
      </c>
      <c r="X22" s="123"/>
    </row>
    <row r="23" spans="1:24" ht="18" customHeight="1">
      <c r="A23" s="1162"/>
      <c r="B23" s="1176"/>
      <c r="C23" s="41" t="s">
        <v>173</v>
      </c>
      <c r="D23" s="40" t="s">
        <v>158</v>
      </c>
      <c r="E23" s="197" t="e">
        <f>#REF!</f>
        <v>#REF!</v>
      </c>
      <c r="F23" s="154" t="e">
        <f t="shared" si="0"/>
        <v>#REF!</v>
      </c>
      <c r="G23" s="191" t="e">
        <f t="shared" si="1"/>
        <v>#REF!</v>
      </c>
      <c r="H23" s="197" t="e">
        <f>#REF!</f>
        <v>#REF!</v>
      </c>
      <c r="I23" s="154" t="e">
        <f t="shared" si="2"/>
        <v>#REF!</v>
      </c>
      <c r="J23" s="191" t="e">
        <f t="shared" si="3"/>
        <v>#REF!</v>
      </c>
      <c r="K23" s="154" t="e">
        <f t="shared" si="4"/>
        <v>#REF!</v>
      </c>
      <c r="L23" s="167" t="e">
        <f t="shared" si="5"/>
        <v>#REF!</v>
      </c>
      <c r="M23" s="114" t="e">
        <f t="shared" si="6"/>
        <v>#REF!</v>
      </c>
      <c r="O23" s="1162"/>
      <c r="P23" s="1176"/>
      <c r="Q23" s="41" t="s">
        <v>173</v>
      </c>
      <c r="R23" s="113">
        <v>44.9</v>
      </c>
      <c r="S23" s="111" t="s">
        <v>154</v>
      </c>
      <c r="T23" s="110"/>
      <c r="V23" s="112">
        <v>1.4200000000000001E-2</v>
      </c>
      <c r="W23" s="111" t="s">
        <v>152</v>
      </c>
      <c r="X23" s="110"/>
    </row>
    <row r="24" spans="1:24" ht="18" customHeight="1">
      <c r="A24" s="1162"/>
      <c r="B24" s="1178" t="s">
        <v>172</v>
      </c>
      <c r="C24" s="78" t="s">
        <v>171</v>
      </c>
      <c r="D24" s="77" t="s">
        <v>164</v>
      </c>
      <c r="E24" s="196" t="e">
        <f>#REF!</f>
        <v>#REF!</v>
      </c>
      <c r="F24" s="153" t="e">
        <f t="shared" si="0"/>
        <v>#REF!</v>
      </c>
      <c r="G24" s="193" t="e">
        <f t="shared" si="1"/>
        <v>#REF!</v>
      </c>
      <c r="H24" s="196" t="e">
        <f>#REF!</f>
        <v>#REF!</v>
      </c>
      <c r="I24" s="153" t="e">
        <f t="shared" si="2"/>
        <v>#REF!</v>
      </c>
      <c r="J24" s="193" t="e">
        <f t="shared" si="3"/>
        <v>#REF!</v>
      </c>
      <c r="K24" s="153" t="e">
        <f t="shared" si="4"/>
        <v>#REF!</v>
      </c>
      <c r="L24" s="166" t="e">
        <f t="shared" si="5"/>
        <v>#REF!</v>
      </c>
      <c r="M24" s="124" t="e">
        <f t="shared" si="6"/>
        <v>#REF!</v>
      </c>
      <c r="O24" s="1162"/>
      <c r="P24" s="1178" t="s">
        <v>172</v>
      </c>
      <c r="Q24" s="78" t="s">
        <v>171</v>
      </c>
      <c r="R24" s="100">
        <v>54.6</v>
      </c>
      <c r="S24" s="98" t="s">
        <v>162</v>
      </c>
      <c r="T24" s="123"/>
      <c r="V24" s="99">
        <v>1.35E-2</v>
      </c>
      <c r="W24" s="98" t="s">
        <v>152</v>
      </c>
      <c r="X24" s="123"/>
    </row>
    <row r="25" spans="1:24" ht="18" customHeight="1">
      <c r="A25" s="1162"/>
      <c r="B25" s="1176"/>
      <c r="C25" s="41" t="s">
        <v>170</v>
      </c>
      <c r="D25" s="40" t="s">
        <v>158</v>
      </c>
      <c r="E25" s="197" t="e">
        <f>#REF!</f>
        <v>#REF!</v>
      </c>
      <c r="F25" s="154" t="e">
        <f t="shared" si="0"/>
        <v>#REF!</v>
      </c>
      <c r="G25" s="191" t="e">
        <f t="shared" si="1"/>
        <v>#REF!</v>
      </c>
      <c r="H25" s="197" t="e">
        <f>#REF!</f>
        <v>#REF!</v>
      </c>
      <c r="I25" s="154" t="e">
        <f t="shared" si="2"/>
        <v>#REF!</v>
      </c>
      <c r="J25" s="191" t="e">
        <f t="shared" si="3"/>
        <v>#REF!</v>
      </c>
      <c r="K25" s="154" t="e">
        <f t="shared" si="4"/>
        <v>#REF!</v>
      </c>
      <c r="L25" s="167" t="e">
        <f t="shared" si="5"/>
        <v>#REF!</v>
      </c>
      <c r="M25" s="114" t="e">
        <f t="shared" si="6"/>
        <v>#REF!</v>
      </c>
      <c r="O25" s="1162"/>
      <c r="P25" s="1176"/>
      <c r="Q25" s="41" t="s">
        <v>170</v>
      </c>
      <c r="R25" s="113">
        <v>43.5</v>
      </c>
      <c r="S25" s="111" t="s">
        <v>154</v>
      </c>
      <c r="T25" s="110"/>
      <c r="V25" s="112">
        <v>1.3899999999999999E-2</v>
      </c>
      <c r="W25" s="111" t="s">
        <v>152</v>
      </c>
      <c r="X25" s="110"/>
    </row>
    <row r="26" spans="1:24" ht="18" customHeight="1">
      <c r="A26" s="1162"/>
      <c r="B26" s="1846" t="s">
        <v>169</v>
      </c>
      <c r="C26" s="78" t="s">
        <v>168</v>
      </c>
      <c r="D26" s="77" t="s">
        <v>164</v>
      </c>
      <c r="E26" s="196" t="e">
        <f>#REF!</f>
        <v>#REF!</v>
      </c>
      <c r="F26" s="153" t="e">
        <f t="shared" si="0"/>
        <v>#REF!</v>
      </c>
      <c r="G26" s="193" t="e">
        <f t="shared" si="1"/>
        <v>#REF!</v>
      </c>
      <c r="H26" s="196" t="e">
        <f>#REF!</f>
        <v>#REF!</v>
      </c>
      <c r="I26" s="153" t="e">
        <f t="shared" si="2"/>
        <v>#REF!</v>
      </c>
      <c r="J26" s="193" t="e">
        <f t="shared" si="3"/>
        <v>#REF!</v>
      </c>
      <c r="K26" s="153" t="e">
        <f t="shared" si="4"/>
        <v>#REF!</v>
      </c>
      <c r="L26" s="166" t="e">
        <f t="shared" si="5"/>
        <v>#REF!</v>
      </c>
      <c r="M26" s="124" t="e">
        <f t="shared" si="6"/>
        <v>#REF!</v>
      </c>
      <c r="O26" s="1162"/>
      <c r="P26" s="1846" t="s">
        <v>169</v>
      </c>
      <c r="Q26" s="78" t="s">
        <v>168</v>
      </c>
      <c r="R26" s="100">
        <v>29</v>
      </c>
      <c r="S26" s="98" t="s">
        <v>162</v>
      </c>
      <c r="T26" s="123"/>
      <c r="V26" s="99">
        <v>2.4500000000000001E-2</v>
      </c>
      <c r="W26" s="98" t="s">
        <v>152</v>
      </c>
      <c r="X26" s="123"/>
    </row>
    <row r="27" spans="1:24" ht="18" customHeight="1">
      <c r="A27" s="1162"/>
      <c r="B27" s="1847"/>
      <c r="C27" s="120" t="s">
        <v>167</v>
      </c>
      <c r="D27" s="122" t="s">
        <v>164</v>
      </c>
      <c r="E27" s="184" t="e">
        <f>#REF!</f>
        <v>#REF!</v>
      </c>
      <c r="F27" s="155" t="e">
        <f t="shared" si="0"/>
        <v>#REF!</v>
      </c>
      <c r="G27" s="192" t="e">
        <f t="shared" si="1"/>
        <v>#REF!</v>
      </c>
      <c r="H27" s="184" t="e">
        <f>#REF!</f>
        <v>#REF!</v>
      </c>
      <c r="I27" s="155" t="e">
        <f t="shared" si="2"/>
        <v>#REF!</v>
      </c>
      <c r="J27" s="192" t="e">
        <f t="shared" si="3"/>
        <v>#REF!</v>
      </c>
      <c r="K27" s="155" t="e">
        <f t="shared" si="4"/>
        <v>#REF!</v>
      </c>
      <c r="L27" s="168" t="e">
        <f t="shared" si="5"/>
        <v>#REF!</v>
      </c>
      <c r="M27" s="121" t="e">
        <f t="shared" si="6"/>
        <v>#REF!</v>
      </c>
      <c r="O27" s="1162"/>
      <c r="P27" s="1847"/>
      <c r="Q27" s="120" t="s">
        <v>167</v>
      </c>
      <c r="R27" s="119">
        <v>25.7</v>
      </c>
      <c r="S27" s="117" t="s">
        <v>162</v>
      </c>
      <c r="T27" s="116"/>
      <c r="V27" s="118">
        <v>2.47E-2</v>
      </c>
      <c r="W27" s="117" t="s">
        <v>152</v>
      </c>
      <c r="X27" s="116"/>
    </row>
    <row r="28" spans="1:24" ht="18" customHeight="1">
      <c r="A28" s="1162"/>
      <c r="B28" s="1207"/>
      <c r="C28" s="41" t="s">
        <v>166</v>
      </c>
      <c r="D28" s="40" t="s">
        <v>164</v>
      </c>
      <c r="E28" s="197" t="e">
        <f>#REF!</f>
        <v>#REF!</v>
      </c>
      <c r="F28" s="154" t="e">
        <f t="shared" si="0"/>
        <v>#REF!</v>
      </c>
      <c r="G28" s="191" t="e">
        <f t="shared" si="1"/>
        <v>#REF!</v>
      </c>
      <c r="H28" s="197" t="e">
        <f>#REF!</f>
        <v>#REF!</v>
      </c>
      <c r="I28" s="154" t="e">
        <f t="shared" si="2"/>
        <v>#REF!</v>
      </c>
      <c r="J28" s="191" t="e">
        <f t="shared" si="3"/>
        <v>#REF!</v>
      </c>
      <c r="K28" s="154" t="e">
        <f t="shared" si="4"/>
        <v>#REF!</v>
      </c>
      <c r="L28" s="167" t="e">
        <f t="shared" si="5"/>
        <v>#REF!</v>
      </c>
      <c r="M28" s="114" t="e">
        <f t="shared" si="6"/>
        <v>#REF!</v>
      </c>
      <c r="O28" s="1162"/>
      <c r="P28" s="1207"/>
      <c r="Q28" s="41" t="s">
        <v>166</v>
      </c>
      <c r="R28" s="113">
        <v>26.9</v>
      </c>
      <c r="S28" s="111" t="s">
        <v>162</v>
      </c>
      <c r="T28" s="110"/>
      <c r="V28" s="112">
        <v>2.5499999999999998E-2</v>
      </c>
      <c r="W28" s="111" t="s">
        <v>152</v>
      </c>
      <c r="X28" s="110"/>
    </row>
    <row r="29" spans="1:24" ht="18" customHeight="1">
      <c r="A29" s="1162"/>
      <c r="B29" s="1159" t="s">
        <v>165</v>
      </c>
      <c r="C29" s="1160"/>
      <c r="D29" s="85" t="s">
        <v>164</v>
      </c>
      <c r="E29" s="195" t="e">
        <f>#REF!</f>
        <v>#REF!</v>
      </c>
      <c r="F29" s="152" t="e">
        <f t="shared" si="0"/>
        <v>#REF!</v>
      </c>
      <c r="G29" s="189" t="e">
        <f t="shared" si="1"/>
        <v>#REF!</v>
      </c>
      <c r="H29" s="195" t="e">
        <f>#REF!</f>
        <v>#REF!</v>
      </c>
      <c r="I29" s="152" t="e">
        <f t="shared" si="2"/>
        <v>#REF!</v>
      </c>
      <c r="J29" s="189" t="e">
        <f t="shared" si="3"/>
        <v>#REF!</v>
      </c>
      <c r="K29" s="152" t="e">
        <f t="shared" si="4"/>
        <v>#REF!</v>
      </c>
      <c r="L29" s="165" t="e">
        <f t="shared" si="5"/>
        <v>#REF!</v>
      </c>
      <c r="M29" s="103" t="e">
        <f t="shared" si="6"/>
        <v>#REF!</v>
      </c>
      <c r="O29" s="1162"/>
      <c r="P29" s="1159" t="s">
        <v>165</v>
      </c>
      <c r="Q29" s="1160"/>
      <c r="R29" s="109">
        <v>29.4</v>
      </c>
      <c r="S29" s="92" t="s">
        <v>162</v>
      </c>
      <c r="T29" s="91"/>
      <c r="V29" s="105">
        <v>2.9399999999999999E-2</v>
      </c>
      <c r="W29" s="92" t="s">
        <v>152</v>
      </c>
      <c r="X29" s="91"/>
    </row>
    <row r="30" spans="1:24" ht="18" customHeight="1">
      <c r="A30" s="1162"/>
      <c r="B30" s="1159" t="s">
        <v>163</v>
      </c>
      <c r="C30" s="1160"/>
      <c r="D30" s="85" t="s">
        <v>164</v>
      </c>
      <c r="E30" s="195" t="e">
        <f>#REF!</f>
        <v>#REF!</v>
      </c>
      <c r="F30" s="152" t="e">
        <f t="shared" si="0"/>
        <v>#REF!</v>
      </c>
      <c r="G30" s="189" t="e">
        <f t="shared" si="1"/>
        <v>#REF!</v>
      </c>
      <c r="H30" s="195" t="e">
        <f>#REF!</f>
        <v>#REF!</v>
      </c>
      <c r="I30" s="152" t="e">
        <f t="shared" si="2"/>
        <v>#REF!</v>
      </c>
      <c r="J30" s="189" t="e">
        <f t="shared" si="3"/>
        <v>#REF!</v>
      </c>
      <c r="K30" s="152" t="e">
        <f t="shared" si="4"/>
        <v>#REF!</v>
      </c>
      <c r="L30" s="165" t="e">
        <f t="shared" si="5"/>
        <v>#REF!</v>
      </c>
      <c r="M30" s="103" t="e">
        <f t="shared" si="6"/>
        <v>#REF!</v>
      </c>
      <c r="O30" s="1162"/>
      <c r="P30" s="1159" t="s">
        <v>163</v>
      </c>
      <c r="Q30" s="1160"/>
      <c r="R30" s="109">
        <v>37.299999999999997</v>
      </c>
      <c r="S30" s="92" t="s">
        <v>162</v>
      </c>
      <c r="T30" s="91"/>
      <c r="V30" s="105">
        <v>2.0899999999999998E-2</v>
      </c>
      <c r="W30" s="92" t="s">
        <v>152</v>
      </c>
      <c r="X30" s="91"/>
    </row>
    <row r="31" spans="1:24" ht="18" customHeight="1">
      <c r="A31" s="1162"/>
      <c r="B31" s="1159" t="s">
        <v>161</v>
      </c>
      <c r="C31" s="1160"/>
      <c r="D31" s="40" t="s">
        <v>158</v>
      </c>
      <c r="E31" s="195" t="e">
        <f>#REF!</f>
        <v>#REF!</v>
      </c>
      <c r="F31" s="152" t="e">
        <f t="shared" si="0"/>
        <v>#REF!</v>
      </c>
      <c r="G31" s="189" t="e">
        <f t="shared" si="1"/>
        <v>#REF!</v>
      </c>
      <c r="H31" s="195" t="e">
        <f>#REF!</f>
        <v>#REF!</v>
      </c>
      <c r="I31" s="152" t="e">
        <f t="shared" si="2"/>
        <v>#REF!</v>
      </c>
      <c r="J31" s="189" t="e">
        <f t="shared" si="3"/>
        <v>#REF!</v>
      </c>
      <c r="K31" s="152" t="e">
        <f t="shared" si="4"/>
        <v>#REF!</v>
      </c>
      <c r="L31" s="165" t="e">
        <f t="shared" si="5"/>
        <v>#REF!</v>
      </c>
      <c r="M31" s="103" t="e">
        <f t="shared" si="6"/>
        <v>#REF!</v>
      </c>
      <c r="O31" s="1162"/>
      <c r="P31" s="1159" t="s">
        <v>161</v>
      </c>
      <c r="Q31" s="1160"/>
      <c r="R31" s="109">
        <v>21.1</v>
      </c>
      <c r="S31" s="92" t="s">
        <v>154</v>
      </c>
      <c r="T31" s="91"/>
      <c r="V31" s="105">
        <v>1.0999999999999999E-2</v>
      </c>
      <c r="W31" s="92" t="s">
        <v>152</v>
      </c>
      <c r="X31" s="91"/>
    </row>
    <row r="32" spans="1:24" ht="18" customHeight="1">
      <c r="A32" s="1162"/>
      <c r="B32" s="1159" t="s">
        <v>160</v>
      </c>
      <c r="C32" s="1160"/>
      <c r="D32" s="40" t="s">
        <v>158</v>
      </c>
      <c r="E32" s="195" t="e">
        <f>#REF!</f>
        <v>#REF!</v>
      </c>
      <c r="F32" s="152" t="e">
        <f t="shared" si="0"/>
        <v>#REF!</v>
      </c>
      <c r="G32" s="189" t="e">
        <f t="shared" si="1"/>
        <v>#REF!</v>
      </c>
      <c r="H32" s="195" t="e">
        <f>#REF!</f>
        <v>#REF!</v>
      </c>
      <c r="I32" s="152" t="e">
        <f t="shared" si="2"/>
        <v>#REF!</v>
      </c>
      <c r="J32" s="189" t="e">
        <f t="shared" si="3"/>
        <v>#REF!</v>
      </c>
      <c r="K32" s="152" t="e">
        <f t="shared" si="4"/>
        <v>#REF!</v>
      </c>
      <c r="L32" s="165" t="e">
        <f t="shared" si="5"/>
        <v>#REF!</v>
      </c>
      <c r="M32" s="103" t="e">
        <f t="shared" si="6"/>
        <v>#REF!</v>
      </c>
      <c r="O32" s="1162"/>
      <c r="P32" s="1159" t="s">
        <v>160</v>
      </c>
      <c r="Q32" s="1160"/>
      <c r="R32" s="94">
        <v>3.41</v>
      </c>
      <c r="S32" s="92" t="s">
        <v>154</v>
      </c>
      <c r="T32" s="91"/>
      <c r="V32" s="105">
        <v>2.63E-2</v>
      </c>
      <c r="W32" s="92" t="s">
        <v>152</v>
      </c>
      <c r="X32" s="91"/>
    </row>
    <row r="33" spans="1:24" ht="18" customHeight="1">
      <c r="A33" s="1162"/>
      <c r="B33" s="1848" t="s">
        <v>159</v>
      </c>
      <c r="C33" s="1849"/>
      <c r="D33" s="108" t="s">
        <v>158</v>
      </c>
      <c r="E33" s="195" t="e">
        <f>#REF!</f>
        <v>#REF!</v>
      </c>
      <c r="F33" s="156" t="e">
        <f t="shared" si="0"/>
        <v>#REF!</v>
      </c>
      <c r="G33" s="190" t="e">
        <f t="shared" si="1"/>
        <v>#REF!</v>
      </c>
      <c r="H33" s="195" t="e">
        <f>#REF!</f>
        <v>#REF!</v>
      </c>
      <c r="I33" s="156" t="e">
        <f t="shared" si="2"/>
        <v>#REF!</v>
      </c>
      <c r="J33" s="190" t="e">
        <f t="shared" si="3"/>
        <v>#REF!</v>
      </c>
      <c r="K33" s="156" t="e">
        <f t="shared" si="4"/>
        <v>#REF!</v>
      </c>
      <c r="L33" s="169" t="e">
        <f t="shared" si="5"/>
        <v>#REF!</v>
      </c>
      <c r="M33" s="106" t="e">
        <f t="shared" si="6"/>
        <v>#REF!</v>
      </c>
      <c r="O33" s="1162"/>
      <c r="P33" s="1848" t="s">
        <v>159</v>
      </c>
      <c r="Q33" s="1849"/>
      <c r="R33" s="94">
        <v>8.41</v>
      </c>
      <c r="S33" s="92" t="s">
        <v>154</v>
      </c>
      <c r="T33" s="91"/>
      <c r="V33" s="105">
        <v>3.8399999999999997E-2</v>
      </c>
      <c r="W33" s="92" t="s">
        <v>152</v>
      </c>
      <c r="X33" s="91"/>
    </row>
    <row r="34" spans="1:24" ht="18" customHeight="1">
      <c r="A34" s="1162"/>
      <c r="B34" s="101" t="s">
        <v>156</v>
      </c>
      <c r="C34" s="101" t="s">
        <v>155</v>
      </c>
      <c r="D34" s="85" t="s">
        <v>158</v>
      </c>
      <c r="E34" s="195" t="e">
        <f>#REF!</f>
        <v>#REF!</v>
      </c>
      <c r="F34" s="152" t="e">
        <f t="shared" si="0"/>
        <v>#REF!</v>
      </c>
      <c r="G34" s="189" t="e">
        <f t="shared" si="1"/>
        <v>#REF!</v>
      </c>
      <c r="H34" s="195" t="e">
        <f>#REF!</f>
        <v>#REF!</v>
      </c>
      <c r="I34" s="152" t="e">
        <f t="shared" si="2"/>
        <v>#REF!</v>
      </c>
      <c r="J34" s="189" t="e">
        <f t="shared" si="3"/>
        <v>#REF!</v>
      </c>
      <c r="K34" s="152" t="e">
        <f t="shared" si="4"/>
        <v>#REF!</v>
      </c>
      <c r="L34" s="165" t="e">
        <f t="shared" si="5"/>
        <v>#REF!</v>
      </c>
      <c r="M34" s="103" t="e">
        <f t="shared" si="6"/>
        <v>#REF!</v>
      </c>
      <c r="N34" s="30" t="s">
        <v>157</v>
      </c>
      <c r="O34" s="1162"/>
      <c r="P34" s="102" t="s">
        <v>156</v>
      </c>
      <c r="Q34" s="101" t="s">
        <v>155</v>
      </c>
      <c r="R34" s="100">
        <v>45</v>
      </c>
      <c r="S34" s="98" t="s">
        <v>154</v>
      </c>
      <c r="T34" s="97" t="s">
        <v>153</v>
      </c>
      <c r="V34" s="99">
        <v>1.3599999999999999E-2</v>
      </c>
      <c r="W34" s="98" t="s">
        <v>152</v>
      </c>
      <c r="X34" s="97" t="s">
        <v>151</v>
      </c>
    </row>
    <row r="35" spans="1:24" ht="18" customHeight="1">
      <c r="A35" s="1162"/>
      <c r="B35" s="1190" t="s">
        <v>150</v>
      </c>
      <c r="C35" s="1191"/>
      <c r="D35" s="96" t="s">
        <v>143</v>
      </c>
      <c r="E35" s="195" t="e">
        <f>#REF!</f>
        <v>#REF!</v>
      </c>
      <c r="F35" s="157" t="e">
        <f t="shared" si="0"/>
        <v>#REF!</v>
      </c>
      <c r="G35" s="188" t="e">
        <f>E35*$V35</f>
        <v>#REF!</v>
      </c>
      <c r="H35" s="195" t="e">
        <f>#REF!</f>
        <v>#REF!</v>
      </c>
      <c r="I35" s="157" t="e">
        <f t="shared" si="2"/>
        <v>#REF!</v>
      </c>
      <c r="J35" s="188" t="e">
        <f>H35*$V35</f>
        <v>#REF!</v>
      </c>
      <c r="K35" s="157" t="e">
        <f t="shared" si="4"/>
        <v>#REF!</v>
      </c>
      <c r="L35" s="170" t="e">
        <f t="shared" si="5"/>
        <v>#REF!</v>
      </c>
      <c r="M35" s="90" t="e">
        <f>K35*$V35</f>
        <v>#REF!</v>
      </c>
      <c r="O35" s="1162"/>
      <c r="P35" s="1190" t="s">
        <v>150</v>
      </c>
      <c r="Q35" s="1191"/>
      <c r="R35" s="94">
        <v>1.02</v>
      </c>
      <c r="S35" s="92" t="s">
        <v>146</v>
      </c>
      <c r="T35" s="91"/>
      <c r="V35" s="93">
        <v>0.06</v>
      </c>
      <c r="W35" s="92" t="s">
        <v>145</v>
      </c>
      <c r="X35" s="91"/>
    </row>
    <row r="36" spans="1:24" ht="18" customHeight="1">
      <c r="A36" s="1162"/>
      <c r="B36" s="1159" t="s">
        <v>149</v>
      </c>
      <c r="C36" s="1160"/>
      <c r="D36" s="85" t="s">
        <v>143</v>
      </c>
      <c r="E36" s="195" t="e">
        <f>#REF!</f>
        <v>#REF!</v>
      </c>
      <c r="F36" s="158" t="e">
        <f t="shared" si="0"/>
        <v>#REF!</v>
      </c>
      <c r="G36" s="188" t="e">
        <f>E36*$V36</f>
        <v>#REF!</v>
      </c>
      <c r="H36" s="195" t="e">
        <f>#REF!</f>
        <v>#REF!</v>
      </c>
      <c r="I36" s="158" t="e">
        <f t="shared" si="2"/>
        <v>#REF!</v>
      </c>
      <c r="J36" s="188" t="e">
        <f>H36*$V36</f>
        <v>#REF!</v>
      </c>
      <c r="K36" s="158" t="e">
        <f t="shared" si="4"/>
        <v>#REF!</v>
      </c>
      <c r="L36" s="171" t="e">
        <f t="shared" si="5"/>
        <v>#REF!</v>
      </c>
      <c r="M36" s="90" t="e">
        <f>K36*$V36</f>
        <v>#REF!</v>
      </c>
      <c r="O36" s="1162"/>
      <c r="P36" s="1159" t="s">
        <v>149</v>
      </c>
      <c r="Q36" s="1160"/>
      <c r="R36" s="94">
        <v>1.36</v>
      </c>
      <c r="S36" s="92" t="s">
        <v>146</v>
      </c>
      <c r="T36" s="91"/>
      <c r="V36" s="93">
        <v>5.7000000000000002E-2</v>
      </c>
      <c r="W36" s="92" t="s">
        <v>145</v>
      </c>
      <c r="X36" s="91"/>
    </row>
    <row r="37" spans="1:24" ht="18" customHeight="1">
      <c r="A37" s="1162"/>
      <c r="B37" s="1159" t="s">
        <v>148</v>
      </c>
      <c r="C37" s="1160"/>
      <c r="D37" s="85" t="s">
        <v>143</v>
      </c>
      <c r="E37" s="195" t="e">
        <f>#REF!</f>
        <v>#REF!</v>
      </c>
      <c r="F37" s="158" t="e">
        <f t="shared" si="0"/>
        <v>#REF!</v>
      </c>
      <c r="G37" s="188" t="e">
        <f>E37*$V37</f>
        <v>#REF!</v>
      </c>
      <c r="H37" s="195" t="e">
        <f>#REF!</f>
        <v>#REF!</v>
      </c>
      <c r="I37" s="158" t="e">
        <f t="shared" si="2"/>
        <v>#REF!</v>
      </c>
      <c r="J37" s="188" t="e">
        <f>H37*$V37</f>
        <v>#REF!</v>
      </c>
      <c r="K37" s="158" t="e">
        <f t="shared" si="4"/>
        <v>#REF!</v>
      </c>
      <c r="L37" s="171" t="e">
        <f t="shared" si="5"/>
        <v>#REF!</v>
      </c>
      <c r="M37" s="90" t="e">
        <f>K37*$V37</f>
        <v>#REF!</v>
      </c>
      <c r="O37" s="1162"/>
      <c r="P37" s="1159" t="s">
        <v>148</v>
      </c>
      <c r="Q37" s="1160"/>
      <c r="R37" s="94">
        <v>1.36</v>
      </c>
      <c r="S37" s="92" t="s">
        <v>146</v>
      </c>
      <c r="T37" s="91"/>
      <c r="V37" s="93">
        <v>5.7000000000000002E-2</v>
      </c>
      <c r="W37" s="92" t="s">
        <v>145</v>
      </c>
      <c r="X37" s="91"/>
    </row>
    <row r="38" spans="1:24" ht="18" customHeight="1" thickBot="1">
      <c r="A38" s="1162"/>
      <c r="B38" s="1159" t="s">
        <v>147</v>
      </c>
      <c r="C38" s="1160"/>
      <c r="D38" s="85" t="s">
        <v>143</v>
      </c>
      <c r="E38" s="195" t="e">
        <f>#REF!</f>
        <v>#REF!</v>
      </c>
      <c r="F38" s="158" t="e">
        <f t="shared" si="0"/>
        <v>#REF!</v>
      </c>
      <c r="G38" s="188" t="e">
        <f>E38*$V38</f>
        <v>#REF!</v>
      </c>
      <c r="H38" s="195" t="e">
        <f>#REF!</f>
        <v>#REF!</v>
      </c>
      <c r="I38" s="158" t="e">
        <f t="shared" si="2"/>
        <v>#REF!</v>
      </c>
      <c r="J38" s="188" t="e">
        <f>H38*$V38</f>
        <v>#REF!</v>
      </c>
      <c r="K38" s="158" t="e">
        <f t="shared" si="4"/>
        <v>#REF!</v>
      </c>
      <c r="L38" s="171" t="e">
        <f t="shared" si="5"/>
        <v>#REF!</v>
      </c>
      <c r="M38" s="90" t="e">
        <f>K38*$V38</f>
        <v>#REF!</v>
      </c>
      <c r="O38" s="1163"/>
      <c r="P38" s="1192" t="s">
        <v>147</v>
      </c>
      <c r="Q38" s="1193"/>
      <c r="R38" s="89">
        <v>1.36</v>
      </c>
      <c r="S38" s="87" t="s">
        <v>146</v>
      </c>
      <c r="T38" s="86"/>
      <c r="V38" s="88">
        <v>5.7000000000000002E-2</v>
      </c>
      <c r="W38" s="87" t="s">
        <v>145</v>
      </c>
      <c r="X38" s="86"/>
    </row>
    <row r="39" spans="1:24" ht="18" customHeight="1" thickBot="1">
      <c r="A39" s="1850"/>
      <c r="B39" s="1851" t="s">
        <v>144</v>
      </c>
      <c r="C39" s="1851"/>
      <c r="D39" s="85" t="s">
        <v>143</v>
      </c>
      <c r="E39" s="244"/>
      <c r="F39" s="159" t="e">
        <f>SUM(F12:F38)</f>
        <v>#REF!</v>
      </c>
      <c r="G39" s="187" t="e">
        <f>SUM(G12:G38)</f>
        <v>#REF!</v>
      </c>
      <c r="H39" s="244"/>
      <c r="I39" s="159" t="e">
        <f>SUM(I12:I38)</f>
        <v>#REF!</v>
      </c>
      <c r="J39" s="187" t="e">
        <f>SUM(J12:J38)</f>
        <v>#REF!</v>
      </c>
      <c r="K39" s="244"/>
      <c r="L39" s="172" t="e">
        <f>SUM(L12:L38)</f>
        <v>#REF!</v>
      </c>
      <c r="M39" s="82" t="e">
        <f>SUM(M12:M38)</f>
        <v>#REF!</v>
      </c>
      <c r="O39" s="58"/>
      <c r="P39" s="81"/>
      <c r="Q39" s="81"/>
      <c r="R39" s="80"/>
      <c r="V39" s="80"/>
      <c r="X39" s="79"/>
    </row>
    <row r="40" spans="1:24" ht="18" customHeight="1">
      <c r="A40" s="1843" t="s">
        <v>141</v>
      </c>
      <c r="B40" s="1178" t="s">
        <v>142</v>
      </c>
      <c r="C40" s="78" t="s">
        <v>139</v>
      </c>
      <c r="D40" s="77" t="s">
        <v>124</v>
      </c>
      <c r="E40" s="196" t="e">
        <f>#REF!</f>
        <v>#REF!</v>
      </c>
      <c r="F40" s="160" t="e">
        <f>ROUND(E40*$R40,2)</f>
        <v>#REF!</v>
      </c>
      <c r="G40" s="186" t="e">
        <f>E40*$V40</f>
        <v>#REF!</v>
      </c>
      <c r="H40" s="196" t="e">
        <f>#REF!</f>
        <v>#REF!</v>
      </c>
      <c r="I40" s="160" t="e">
        <f>ROUND(H40*$R40,2)</f>
        <v>#REF!</v>
      </c>
      <c r="J40" s="186" t="e">
        <f>H40*$V40</f>
        <v>#REF!</v>
      </c>
      <c r="K40" s="160" t="e">
        <f>E40-H40</f>
        <v>#REF!</v>
      </c>
      <c r="L40" s="173" t="e">
        <f>ROUND(K40*$R40,2)</f>
        <v>#REF!</v>
      </c>
      <c r="M40" s="75" t="e">
        <f>K40*$V40</f>
        <v>#REF!</v>
      </c>
      <c r="O40" s="1204" t="s">
        <v>141</v>
      </c>
      <c r="P40" s="1855" t="s">
        <v>140</v>
      </c>
      <c r="Q40" s="74" t="s">
        <v>139</v>
      </c>
      <c r="R40" s="73">
        <v>9.9700000000000006</v>
      </c>
      <c r="S40" s="70" t="s">
        <v>136</v>
      </c>
      <c r="T40" s="72"/>
      <c r="V40" s="71">
        <v>0.34</v>
      </c>
      <c r="W40" s="70" t="s">
        <v>138</v>
      </c>
      <c r="X40" s="69" t="s">
        <v>134</v>
      </c>
    </row>
    <row r="41" spans="1:24" ht="18" customHeight="1" thickBot="1">
      <c r="A41" s="1205"/>
      <c r="B41" s="1176"/>
      <c r="C41" s="41" t="s">
        <v>137</v>
      </c>
      <c r="D41" s="40" t="s">
        <v>124</v>
      </c>
      <c r="E41" s="197" t="e">
        <f>#REF!</f>
        <v>#REF!</v>
      </c>
      <c r="F41" s="161" t="e">
        <f>ROUND(E41*$R41,2)</f>
        <v>#REF!</v>
      </c>
      <c r="G41" s="185" t="e">
        <f>E41*$V41</f>
        <v>#REF!</v>
      </c>
      <c r="H41" s="197" t="e">
        <f>#REF!</f>
        <v>#REF!</v>
      </c>
      <c r="I41" s="161" t="e">
        <f>ROUND(H41*$R41,2)</f>
        <v>#REF!</v>
      </c>
      <c r="J41" s="185" t="e">
        <f>H41*$V41</f>
        <v>#REF!</v>
      </c>
      <c r="K41" s="161" t="e">
        <f>E41-H41</f>
        <v>#REF!</v>
      </c>
      <c r="L41" s="174" t="e">
        <f>ROUND(K41*$R41,2)</f>
        <v>#REF!</v>
      </c>
      <c r="M41" s="68" t="e">
        <f>K41*$V41</f>
        <v>#REF!</v>
      </c>
      <c r="O41" s="1841"/>
      <c r="P41" s="1856"/>
      <c r="Q41" s="67" t="s">
        <v>137</v>
      </c>
      <c r="R41" s="66">
        <v>9.2799999999999994</v>
      </c>
      <c r="S41" s="63" t="s">
        <v>136</v>
      </c>
      <c r="T41" s="65"/>
      <c r="V41" s="64">
        <v>0.34</v>
      </c>
      <c r="W41" s="63" t="s">
        <v>135</v>
      </c>
      <c r="X41" s="62" t="s">
        <v>134</v>
      </c>
    </row>
    <row r="42" spans="1:24" ht="18" customHeight="1" thickBot="1">
      <c r="A42" s="61"/>
      <c r="B42" s="1842" t="s">
        <v>133</v>
      </c>
      <c r="C42" s="1842"/>
      <c r="D42" s="60" t="s">
        <v>124</v>
      </c>
      <c r="E42" s="162" t="e">
        <f t="shared" ref="E42:J42" si="7">SUM(E40:E41)</f>
        <v>#REF!</v>
      </c>
      <c r="F42" s="162" t="e">
        <f t="shared" si="7"/>
        <v>#REF!</v>
      </c>
      <c r="G42" s="162" t="e">
        <f t="shared" si="7"/>
        <v>#REF!</v>
      </c>
      <c r="H42" s="162" t="e">
        <f t="shared" si="7"/>
        <v>#REF!</v>
      </c>
      <c r="I42" s="162" t="e">
        <f t="shared" si="7"/>
        <v>#REF!</v>
      </c>
      <c r="J42" s="162" t="e">
        <f t="shared" si="7"/>
        <v>#REF!</v>
      </c>
      <c r="K42" s="162" t="e">
        <f>E42-H42</f>
        <v>#REF!</v>
      </c>
      <c r="L42" s="175" t="e">
        <f>SUM(L40:L41)</f>
        <v>#REF!</v>
      </c>
      <c r="M42" s="59" t="e">
        <f>SUM(M40:M41)</f>
        <v>#REF!</v>
      </c>
      <c r="O42" s="58"/>
      <c r="P42" s="1197"/>
      <c r="Q42" s="1197"/>
    </row>
    <row r="43" spans="1:24" ht="23.25" customHeight="1" thickTop="1" thickBot="1">
      <c r="A43" s="1198" t="s">
        <v>132</v>
      </c>
      <c r="B43" s="1199"/>
      <c r="C43" s="1199"/>
      <c r="D43" s="1199"/>
      <c r="E43" s="1199"/>
      <c r="F43" s="163" t="e">
        <f>F39+F42</f>
        <v>#REF!</v>
      </c>
      <c r="G43" s="57" t="e">
        <f>G39+G42</f>
        <v>#REF!</v>
      </c>
      <c r="H43" s="56"/>
      <c r="I43" s="163" t="e">
        <f>I39+I42</f>
        <v>#REF!</v>
      </c>
      <c r="J43" s="57" t="e">
        <f>J39+J42</f>
        <v>#REF!</v>
      </c>
      <c r="K43" s="56"/>
      <c r="L43" s="176" t="e">
        <f>L39+L42</f>
        <v>#REF!</v>
      </c>
      <c r="M43" s="55" t="e">
        <f>M39+M42</f>
        <v>#REF!</v>
      </c>
    </row>
    <row r="44" spans="1:24" ht="23.25" customHeight="1" thickBot="1">
      <c r="A44" s="47"/>
      <c r="B44" s="47"/>
      <c r="C44" s="47"/>
      <c r="D44" s="47"/>
      <c r="E44" s="47"/>
      <c r="F44" s="54"/>
      <c r="G44" s="54"/>
      <c r="H44" s="54"/>
      <c r="I44" s="54"/>
      <c r="J44" s="54"/>
      <c r="K44" s="54"/>
      <c r="L44" s="54"/>
      <c r="M44" s="51"/>
    </row>
    <row r="45" spans="1:24" ht="23.25" customHeight="1">
      <c r="A45" s="1200" t="s">
        <v>131</v>
      </c>
      <c r="B45" s="1201"/>
      <c r="C45" s="1201"/>
      <c r="D45" s="1201"/>
      <c r="E45" s="1201"/>
      <c r="F45" s="179" t="e">
        <f>ROUND(F43*0.0258,2)</f>
        <v>#REF!</v>
      </c>
      <c r="G45" s="53"/>
      <c r="H45" s="52"/>
      <c r="I45" s="179" t="e">
        <f>ROUND(I43*0.0258,2)</f>
        <v>#REF!</v>
      </c>
      <c r="J45" s="53"/>
      <c r="K45" s="52"/>
      <c r="L45" s="178" t="e">
        <f>ROUND(L43*0.0258,2)</f>
        <v>#REF!</v>
      </c>
      <c r="M45" s="51"/>
    </row>
    <row r="46" spans="1:24" ht="23.25" customHeight="1" thickBot="1">
      <c r="A46" s="1202" t="s">
        <v>130</v>
      </c>
      <c r="B46" s="1203"/>
      <c r="C46" s="1203"/>
      <c r="D46" s="1203"/>
      <c r="E46" s="1203"/>
      <c r="F46" s="180" t="e">
        <f>ROUND(G43,2)</f>
        <v>#REF!</v>
      </c>
      <c r="G46" s="50"/>
      <c r="H46" s="49"/>
      <c r="I46" s="180" t="e">
        <f>ROUND(J43,2)</f>
        <v>#REF!</v>
      </c>
      <c r="J46" s="50"/>
      <c r="K46" s="49"/>
      <c r="L46" s="177" t="e">
        <f>ROUND(M43,2)</f>
        <v>#REF!</v>
      </c>
      <c r="M46" s="48"/>
    </row>
    <row r="47" spans="1:24" ht="23.25" customHeight="1" thickBot="1">
      <c r="A47" s="47"/>
      <c r="B47" s="46"/>
      <c r="C47" s="46"/>
      <c r="D47" s="46"/>
      <c r="E47" s="46"/>
      <c r="F47" s="45"/>
      <c r="G47" s="45"/>
      <c r="H47" s="45"/>
      <c r="I47" s="45"/>
      <c r="J47" s="45"/>
      <c r="K47" s="45"/>
      <c r="L47" s="45"/>
      <c r="M47" s="45"/>
    </row>
    <row r="48" spans="1:24" ht="18" customHeight="1">
      <c r="A48" s="1204" t="s">
        <v>129</v>
      </c>
      <c r="B48" s="1206" t="s">
        <v>128</v>
      </c>
      <c r="C48" s="44" t="s">
        <v>127</v>
      </c>
      <c r="D48" s="43" t="s">
        <v>124</v>
      </c>
      <c r="E48" s="183" t="e">
        <f>#REF!</f>
        <v>#REF!</v>
      </c>
      <c r="F48" s="42"/>
      <c r="G48" s="38"/>
    </row>
    <row r="49" spans="1:15" ht="18" customHeight="1">
      <c r="A49" s="1205"/>
      <c r="B49" s="1207"/>
      <c r="C49" s="41" t="s">
        <v>126</v>
      </c>
      <c r="D49" s="40" t="s">
        <v>124</v>
      </c>
      <c r="E49" s="197" t="e">
        <f>#REF!</f>
        <v>#REF!</v>
      </c>
      <c r="F49" s="39"/>
      <c r="G49" s="38"/>
    </row>
    <row r="50" spans="1:15" ht="18" customHeight="1" thickBot="1">
      <c r="A50" s="137"/>
      <c r="B50" s="1195" t="s">
        <v>125</v>
      </c>
      <c r="C50" s="1195"/>
      <c r="D50" s="37" t="s">
        <v>124</v>
      </c>
      <c r="E50" s="181" t="e">
        <f>SUM(E48:E49)</f>
        <v>#REF!</v>
      </c>
      <c r="F50" s="36">
        <f>SUM(F48:F49)</f>
        <v>0</v>
      </c>
      <c r="G50" s="35"/>
    </row>
    <row r="51" spans="1:15" ht="11.1" customHeight="1">
      <c r="A51" s="1196" t="s">
        <v>457</v>
      </c>
      <c r="B51" s="1196"/>
      <c r="C51" s="1196"/>
      <c r="D51" s="1196"/>
      <c r="E51" s="1196"/>
      <c r="F51" s="1196"/>
      <c r="G51" s="1196"/>
      <c r="H51" s="1196"/>
      <c r="I51" s="1196"/>
      <c r="J51" s="1196"/>
      <c r="K51" s="1196"/>
      <c r="L51" s="1196"/>
      <c r="M51" s="34"/>
      <c r="O51" s="30" t="s">
        <v>122</v>
      </c>
    </row>
    <row r="52" spans="1:15" ht="11.1" customHeight="1">
      <c r="A52" s="1196"/>
      <c r="B52" s="1196"/>
      <c r="C52" s="1196"/>
      <c r="D52" s="1196"/>
      <c r="E52" s="1196"/>
      <c r="F52" s="1196"/>
      <c r="G52" s="1196"/>
      <c r="H52" s="1196"/>
      <c r="I52" s="1196"/>
      <c r="J52" s="1196"/>
      <c r="K52" s="1196"/>
      <c r="L52" s="1196"/>
      <c r="M52" s="34"/>
    </row>
    <row r="53" spans="1:15" ht="11.1" customHeight="1">
      <c r="A53" s="1196"/>
      <c r="B53" s="1196"/>
      <c r="C53" s="1196"/>
      <c r="D53" s="1196"/>
      <c r="E53" s="1196"/>
      <c r="F53" s="1196"/>
      <c r="G53" s="1196"/>
      <c r="H53" s="1196"/>
      <c r="I53" s="1196"/>
      <c r="J53" s="1196"/>
      <c r="K53" s="1196"/>
      <c r="L53" s="1196"/>
      <c r="M53" s="34"/>
    </row>
    <row r="54" spans="1:15" ht="11.1" customHeight="1">
      <c r="A54" s="1196"/>
      <c r="B54" s="1196"/>
      <c r="C54" s="1196"/>
      <c r="D54" s="1196"/>
      <c r="E54" s="1196"/>
      <c r="F54" s="1196"/>
      <c r="G54" s="1196"/>
      <c r="H54" s="1196"/>
      <c r="I54" s="1196"/>
      <c r="J54" s="1196"/>
      <c r="K54" s="1196"/>
      <c r="L54" s="1196"/>
      <c r="M54" s="34"/>
    </row>
    <row r="55" spans="1:15" ht="11.1" customHeight="1">
      <c r="A55" s="33" t="s">
        <v>121</v>
      </c>
      <c r="B55" s="32"/>
      <c r="C55" s="32"/>
      <c r="D55" s="32"/>
      <c r="E55" s="32"/>
      <c r="F55" s="31"/>
      <c r="G55" s="31"/>
      <c r="H55" s="31"/>
      <c r="I55" s="31"/>
      <c r="J55" s="31"/>
      <c r="K55" s="32"/>
      <c r="L55" s="32"/>
      <c r="M55" s="31"/>
      <c r="O55" s="30" t="s">
        <v>120</v>
      </c>
    </row>
    <row r="56" spans="1:15" ht="5.25" customHeight="1"/>
  </sheetData>
  <sheetProtection selectLockedCells="1"/>
  <mergeCells count="86">
    <mergeCell ref="P29:Q29"/>
    <mergeCell ref="O12:O38"/>
    <mergeCell ref="P35:Q35"/>
    <mergeCell ref="P30:Q30"/>
    <mergeCell ref="P31:Q31"/>
    <mergeCell ref="P32:Q32"/>
    <mergeCell ref="P42:Q42"/>
    <mergeCell ref="P33:Q33"/>
    <mergeCell ref="P38:Q38"/>
    <mergeCell ref="P40:P41"/>
    <mergeCell ref="P37:Q37"/>
    <mergeCell ref="P36:Q36"/>
    <mergeCell ref="A4:C4"/>
    <mergeCell ref="A6:C6"/>
    <mergeCell ref="E9:F9"/>
    <mergeCell ref="A9:C11"/>
    <mergeCell ref="D4:H4"/>
    <mergeCell ref="A5:C5"/>
    <mergeCell ref="D5:H5"/>
    <mergeCell ref="D6:H6"/>
    <mergeCell ref="D9:D11"/>
    <mergeCell ref="H10:H11"/>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s>
  <phoneticPr fontId="9"/>
  <conditionalFormatting sqref="E12:E38 H12:H38 E40:E41 H40:H41 E48:E49">
    <cfRule type="expression" dxfId="21"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25" defaultRowHeight="15" customHeight="1"/>
  <cols>
    <col min="1" max="9" width="3.125" style="1" customWidth="1"/>
    <col min="10" max="11" width="3.125" style="2" customWidth="1"/>
    <col min="12" max="16384" width="3.125" style="1"/>
  </cols>
  <sheetData>
    <row r="1" spans="1:33" ht="18.75" customHeight="1">
      <c r="J1" s="4"/>
      <c r="K1" s="4"/>
    </row>
    <row r="2" spans="1:33" ht="18.75" customHeight="1">
      <c r="A2" s="1874" t="s">
        <v>72</v>
      </c>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row>
    <row r="3" spans="1:33" ht="18.75" customHeight="1">
      <c r="A3" s="1874"/>
      <c r="B3" s="1874"/>
      <c r="C3" s="1874"/>
      <c r="D3" s="1874"/>
      <c r="E3" s="1874"/>
      <c r="F3" s="1874"/>
      <c r="G3" s="1874"/>
      <c r="H3" s="1874"/>
      <c r="I3" s="1874"/>
      <c r="J3" s="1874"/>
      <c r="K3" s="1874"/>
      <c r="L3" s="1874"/>
      <c r="M3" s="1874"/>
      <c r="N3" s="1874"/>
      <c r="O3" s="1874"/>
      <c r="P3" s="1874"/>
      <c r="Q3" s="1874"/>
      <c r="R3" s="1874"/>
      <c r="S3" s="1874"/>
      <c r="T3" s="1874"/>
      <c r="U3" s="1874"/>
      <c r="V3" s="1874"/>
      <c r="W3" s="1874"/>
      <c r="X3" s="1874"/>
      <c r="Y3" s="1874"/>
      <c r="Z3" s="1874"/>
      <c r="AA3" s="1874"/>
      <c r="AB3" s="1874"/>
      <c r="AC3" s="1874"/>
      <c r="AD3" s="1874"/>
      <c r="AE3" s="1874"/>
      <c r="AF3" s="1874"/>
      <c r="AG3" s="1874"/>
    </row>
    <row r="4" spans="1:33" ht="18.75" customHeight="1"/>
    <row r="5" spans="1:33" ht="18.75" customHeight="1">
      <c r="B5" s="1" t="s">
        <v>81</v>
      </c>
    </row>
    <row r="6" spans="1:33" ht="18.75" customHeight="1">
      <c r="B6" s="1875" t="e">
        <f>#REF!</f>
        <v>#REF!</v>
      </c>
      <c r="C6" s="1875"/>
      <c r="D6" s="1875"/>
      <c r="E6" s="1875"/>
      <c r="F6" s="1875"/>
      <c r="G6" s="1875"/>
      <c r="H6" s="1875"/>
      <c r="I6" s="1875"/>
      <c r="J6" s="1875"/>
      <c r="K6" s="1875"/>
      <c r="L6" s="1875"/>
      <c r="M6" s="1875"/>
      <c r="N6" s="1875"/>
      <c r="O6" s="1875"/>
      <c r="P6" s="1875"/>
      <c r="Q6" s="1875"/>
      <c r="R6" s="1875"/>
      <c r="T6" s="13"/>
    </row>
    <row r="7" spans="1:33" ht="18.75" customHeight="1">
      <c r="AG7" s="20" t="s">
        <v>83</v>
      </c>
    </row>
    <row r="8" spans="1:33" ht="18.75" customHeight="1">
      <c r="A8" s="873" t="s">
        <v>77</v>
      </c>
      <c r="B8" s="873"/>
      <c r="C8" s="873"/>
      <c r="D8" s="873"/>
      <c r="E8" s="873"/>
      <c r="F8" s="873"/>
      <c r="G8" s="1876" t="s">
        <v>74</v>
      </c>
      <c r="H8" s="1876"/>
      <c r="I8" s="1876"/>
      <c r="J8" s="1876"/>
      <c r="K8" s="1876"/>
      <c r="L8" s="1876"/>
      <c r="M8" s="1876"/>
      <c r="N8" s="1876"/>
      <c r="O8" s="1877" t="s">
        <v>76</v>
      </c>
      <c r="P8" s="1013"/>
      <c r="Q8" s="1013"/>
      <c r="R8" s="1013"/>
      <c r="S8" s="1013"/>
      <c r="T8" s="1013"/>
      <c r="U8" s="1013"/>
      <c r="V8" s="1013"/>
      <c r="W8" s="1013"/>
      <c r="X8" s="1013"/>
      <c r="Y8" s="1013"/>
      <c r="Z8" s="1013"/>
      <c r="AA8" s="1014"/>
      <c r="AB8" s="873" t="s">
        <v>73</v>
      </c>
      <c r="AC8" s="873"/>
      <c r="AD8" s="873"/>
      <c r="AE8" s="873"/>
      <c r="AF8" s="873"/>
      <c r="AG8" s="873"/>
    </row>
    <row r="9" spans="1:33" ht="18.75" customHeight="1">
      <c r="A9" s="873"/>
      <c r="B9" s="873"/>
      <c r="C9" s="873"/>
      <c r="D9" s="873"/>
      <c r="E9" s="873"/>
      <c r="F9" s="873"/>
      <c r="G9" s="1876"/>
      <c r="H9" s="1876"/>
      <c r="I9" s="1876"/>
      <c r="J9" s="1876"/>
      <c r="K9" s="1876"/>
      <c r="L9" s="1876"/>
      <c r="M9" s="1876"/>
      <c r="N9" s="1876"/>
      <c r="O9" s="1878"/>
      <c r="P9" s="1016"/>
      <c r="Q9" s="1016"/>
      <c r="R9" s="1016"/>
      <c r="S9" s="1016"/>
      <c r="T9" s="1016"/>
      <c r="U9" s="1016"/>
      <c r="V9" s="1016"/>
      <c r="W9" s="1016"/>
      <c r="X9" s="1016"/>
      <c r="Y9" s="1016"/>
      <c r="Z9" s="1016"/>
      <c r="AA9" s="1017"/>
      <c r="AB9" s="873"/>
      <c r="AC9" s="873"/>
      <c r="AD9" s="873"/>
      <c r="AE9" s="873"/>
      <c r="AF9" s="873"/>
      <c r="AG9" s="873"/>
    </row>
    <row r="10" spans="1:33" ht="18.75" customHeight="1">
      <c r="A10" s="1857"/>
      <c r="B10" s="1857"/>
      <c r="C10" s="1857"/>
      <c r="D10" s="1857"/>
      <c r="E10" s="1857"/>
      <c r="F10" s="1857"/>
      <c r="G10" s="1858" t="s">
        <v>214</v>
      </c>
      <c r="H10" s="1858"/>
      <c r="I10" s="1858"/>
      <c r="J10" s="1858"/>
      <c r="K10" s="1858"/>
      <c r="L10" s="1858"/>
      <c r="M10" s="1858"/>
      <c r="N10" s="1858"/>
      <c r="O10" s="1859"/>
      <c r="P10" s="1860"/>
      <c r="Q10" s="1860"/>
      <c r="R10" s="1860"/>
      <c r="S10" s="1860"/>
      <c r="T10" s="1860"/>
      <c r="U10" s="1860"/>
      <c r="V10" s="1860"/>
      <c r="W10" s="1860"/>
      <c r="X10" s="1860"/>
      <c r="Y10" s="1860"/>
      <c r="Z10" s="1860"/>
      <c r="AA10" s="1861"/>
      <c r="AB10" s="1865" t="s">
        <v>116</v>
      </c>
      <c r="AC10" s="1865"/>
      <c r="AD10" s="1865"/>
      <c r="AE10" s="1865"/>
      <c r="AF10" s="1865"/>
      <c r="AG10" s="1865"/>
    </row>
    <row r="11" spans="1:33" ht="18.75" customHeight="1">
      <c r="A11" s="1857"/>
      <c r="B11" s="1857"/>
      <c r="C11" s="1857"/>
      <c r="D11" s="1857"/>
      <c r="E11" s="1857"/>
      <c r="F11" s="1857"/>
      <c r="G11" s="1866"/>
      <c r="H11" s="1866"/>
      <c r="I11" s="1866"/>
      <c r="J11" s="1866"/>
      <c r="K11" s="1866"/>
      <c r="L11" s="1866"/>
      <c r="M11" s="1866"/>
      <c r="N11" s="1866"/>
      <c r="O11" s="1862"/>
      <c r="P11" s="1863"/>
      <c r="Q11" s="1863"/>
      <c r="R11" s="1863"/>
      <c r="S11" s="1863"/>
      <c r="T11" s="1863"/>
      <c r="U11" s="1863"/>
      <c r="V11" s="1863"/>
      <c r="W11" s="1863"/>
      <c r="X11" s="1863"/>
      <c r="Y11" s="1863"/>
      <c r="Z11" s="1863"/>
      <c r="AA11" s="1864"/>
      <c r="AB11" s="1867" t="s">
        <v>75</v>
      </c>
      <c r="AC11" s="1867"/>
      <c r="AD11" s="1867"/>
      <c r="AE11" s="1867"/>
      <c r="AF11" s="1867"/>
      <c r="AG11" s="1867"/>
    </row>
    <row r="12" spans="1:33" ht="18.75" customHeight="1">
      <c r="A12" s="1857"/>
      <c r="B12" s="1857"/>
      <c r="C12" s="1857"/>
      <c r="D12" s="1857"/>
      <c r="E12" s="1857"/>
      <c r="F12" s="1857"/>
      <c r="G12" s="1858" t="s">
        <v>214</v>
      </c>
      <c r="H12" s="1858"/>
      <c r="I12" s="1858"/>
      <c r="J12" s="1858"/>
      <c r="K12" s="1858"/>
      <c r="L12" s="1858"/>
      <c r="M12" s="1858"/>
      <c r="N12" s="1858"/>
      <c r="O12" s="1859"/>
      <c r="P12" s="1860"/>
      <c r="Q12" s="1860"/>
      <c r="R12" s="1860"/>
      <c r="S12" s="1860"/>
      <c r="T12" s="1860"/>
      <c r="U12" s="1860"/>
      <c r="V12" s="1860"/>
      <c r="W12" s="1860"/>
      <c r="X12" s="1860"/>
      <c r="Y12" s="1860"/>
      <c r="Z12" s="1860"/>
      <c r="AA12" s="1861"/>
      <c r="AB12" s="1865" t="s">
        <v>116</v>
      </c>
      <c r="AC12" s="1865"/>
      <c r="AD12" s="1865"/>
      <c r="AE12" s="1865"/>
      <c r="AF12" s="1865"/>
      <c r="AG12" s="1865"/>
    </row>
    <row r="13" spans="1:33" ht="18.75" customHeight="1">
      <c r="A13" s="1857"/>
      <c r="B13" s="1857"/>
      <c r="C13" s="1857"/>
      <c r="D13" s="1857"/>
      <c r="E13" s="1857"/>
      <c r="F13" s="1857"/>
      <c r="G13" s="1866"/>
      <c r="H13" s="1866"/>
      <c r="I13" s="1866"/>
      <c r="J13" s="1866"/>
      <c r="K13" s="1866"/>
      <c r="L13" s="1866"/>
      <c r="M13" s="1866"/>
      <c r="N13" s="1866"/>
      <c r="O13" s="1862"/>
      <c r="P13" s="1863"/>
      <c r="Q13" s="1863"/>
      <c r="R13" s="1863"/>
      <c r="S13" s="1863"/>
      <c r="T13" s="1863"/>
      <c r="U13" s="1863"/>
      <c r="V13" s="1863"/>
      <c r="W13" s="1863"/>
      <c r="X13" s="1863"/>
      <c r="Y13" s="1863"/>
      <c r="Z13" s="1863"/>
      <c r="AA13" s="1864"/>
      <c r="AB13" s="1867" t="s">
        <v>75</v>
      </c>
      <c r="AC13" s="1867"/>
      <c r="AD13" s="1867"/>
      <c r="AE13" s="1867"/>
      <c r="AF13" s="1867"/>
      <c r="AG13" s="1867"/>
    </row>
    <row r="14" spans="1:33" ht="18.75" customHeight="1">
      <c r="A14" s="1857"/>
      <c r="B14" s="1857"/>
      <c r="C14" s="1857"/>
      <c r="D14" s="1857"/>
      <c r="E14" s="1857"/>
      <c r="F14" s="1857"/>
      <c r="G14" s="1858" t="s">
        <v>214</v>
      </c>
      <c r="H14" s="1858"/>
      <c r="I14" s="1858"/>
      <c r="J14" s="1858"/>
      <c r="K14" s="1858"/>
      <c r="L14" s="1858"/>
      <c r="M14" s="1858"/>
      <c r="N14" s="1858"/>
      <c r="O14" s="1859"/>
      <c r="P14" s="1860"/>
      <c r="Q14" s="1860"/>
      <c r="R14" s="1860"/>
      <c r="S14" s="1860"/>
      <c r="T14" s="1860"/>
      <c r="U14" s="1860"/>
      <c r="V14" s="1860"/>
      <c r="W14" s="1860"/>
      <c r="X14" s="1860"/>
      <c r="Y14" s="1860"/>
      <c r="Z14" s="1860"/>
      <c r="AA14" s="1861"/>
      <c r="AB14" s="1865" t="s">
        <v>116</v>
      </c>
      <c r="AC14" s="1865"/>
      <c r="AD14" s="1865"/>
      <c r="AE14" s="1865"/>
      <c r="AF14" s="1865"/>
      <c r="AG14" s="1865"/>
    </row>
    <row r="15" spans="1:33" ht="18.75" customHeight="1">
      <c r="A15" s="1857"/>
      <c r="B15" s="1857"/>
      <c r="C15" s="1857"/>
      <c r="D15" s="1857"/>
      <c r="E15" s="1857"/>
      <c r="F15" s="1857"/>
      <c r="G15" s="1866"/>
      <c r="H15" s="1866"/>
      <c r="I15" s="1866"/>
      <c r="J15" s="1866"/>
      <c r="K15" s="1866"/>
      <c r="L15" s="1866"/>
      <c r="M15" s="1866"/>
      <c r="N15" s="1866"/>
      <c r="O15" s="1862"/>
      <c r="P15" s="1863"/>
      <c r="Q15" s="1863"/>
      <c r="R15" s="1863"/>
      <c r="S15" s="1863"/>
      <c r="T15" s="1863"/>
      <c r="U15" s="1863"/>
      <c r="V15" s="1863"/>
      <c r="W15" s="1863"/>
      <c r="X15" s="1863"/>
      <c r="Y15" s="1863"/>
      <c r="Z15" s="1863"/>
      <c r="AA15" s="1864"/>
      <c r="AB15" s="1867" t="s">
        <v>75</v>
      </c>
      <c r="AC15" s="1867"/>
      <c r="AD15" s="1867"/>
      <c r="AE15" s="1867"/>
      <c r="AF15" s="1867"/>
      <c r="AG15" s="1867"/>
    </row>
    <row r="16" spans="1:33" ht="18.75" customHeight="1">
      <c r="A16" s="1857"/>
      <c r="B16" s="1857"/>
      <c r="C16" s="1857"/>
      <c r="D16" s="1857"/>
      <c r="E16" s="1857"/>
      <c r="F16" s="1857"/>
      <c r="G16" s="1858" t="s">
        <v>214</v>
      </c>
      <c r="H16" s="1858"/>
      <c r="I16" s="1858"/>
      <c r="J16" s="1858"/>
      <c r="K16" s="1858"/>
      <c r="L16" s="1858"/>
      <c r="M16" s="1858"/>
      <c r="N16" s="1858"/>
      <c r="O16" s="1859"/>
      <c r="P16" s="1860"/>
      <c r="Q16" s="1860"/>
      <c r="R16" s="1860"/>
      <c r="S16" s="1860"/>
      <c r="T16" s="1860"/>
      <c r="U16" s="1860"/>
      <c r="V16" s="1860"/>
      <c r="W16" s="1860"/>
      <c r="X16" s="1860"/>
      <c r="Y16" s="1860"/>
      <c r="Z16" s="1860"/>
      <c r="AA16" s="1861"/>
      <c r="AB16" s="1865" t="s">
        <v>116</v>
      </c>
      <c r="AC16" s="1865"/>
      <c r="AD16" s="1865"/>
      <c r="AE16" s="1865"/>
      <c r="AF16" s="1865"/>
      <c r="AG16" s="1865"/>
    </row>
    <row r="17" spans="1:33" ht="18.75" customHeight="1">
      <c r="A17" s="1857"/>
      <c r="B17" s="1857"/>
      <c r="C17" s="1857"/>
      <c r="D17" s="1857"/>
      <c r="E17" s="1857"/>
      <c r="F17" s="1857"/>
      <c r="G17" s="1866"/>
      <c r="H17" s="1866"/>
      <c r="I17" s="1866"/>
      <c r="J17" s="1866"/>
      <c r="K17" s="1866"/>
      <c r="L17" s="1866"/>
      <c r="M17" s="1866"/>
      <c r="N17" s="1866"/>
      <c r="O17" s="1862"/>
      <c r="P17" s="1863"/>
      <c r="Q17" s="1863"/>
      <c r="R17" s="1863"/>
      <c r="S17" s="1863"/>
      <c r="T17" s="1863"/>
      <c r="U17" s="1863"/>
      <c r="V17" s="1863"/>
      <c r="W17" s="1863"/>
      <c r="X17" s="1863"/>
      <c r="Y17" s="1863"/>
      <c r="Z17" s="1863"/>
      <c r="AA17" s="1864"/>
      <c r="AB17" s="1867" t="s">
        <v>75</v>
      </c>
      <c r="AC17" s="1867"/>
      <c r="AD17" s="1867"/>
      <c r="AE17" s="1867"/>
      <c r="AF17" s="1867"/>
      <c r="AG17" s="1867"/>
    </row>
    <row r="18" spans="1:33" ht="18.75" customHeight="1">
      <c r="A18" s="1857"/>
      <c r="B18" s="1857"/>
      <c r="C18" s="1857"/>
      <c r="D18" s="1857"/>
      <c r="E18" s="1857"/>
      <c r="F18" s="1857"/>
      <c r="G18" s="1858" t="s">
        <v>214</v>
      </c>
      <c r="H18" s="1858"/>
      <c r="I18" s="1858"/>
      <c r="J18" s="1858"/>
      <c r="K18" s="1858"/>
      <c r="L18" s="1858"/>
      <c r="M18" s="1858"/>
      <c r="N18" s="1858"/>
      <c r="O18" s="1859"/>
      <c r="P18" s="1860"/>
      <c r="Q18" s="1860"/>
      <c r="R18" s="1860"/>
      <c r="S18" s="1860"/>
      <c r="T18" s="1860"/>
      <c r="U18" s="1860"/>
      <c r="V18" s="1860"/>
      <c r="W18" s="1860"/>
      <c r="X18" s="1860"/>
      <c r="Y18" s="1860"/>
      <c r="Z18" s="1860"/>
      <c r="AA18" s="1861"/>
      <c r="AB18" s="1865" t="s">
        <v>116</v>
      </c>
      <c r="AC18" s="1865"/>
      <c r="AD18" s="1865"/>
      <c r="AE18" s="1865"/>
      <c r="AF18" s="1865"/>
      <c r="AG18" s="1865"/>
    </row>
    <row r="19" spans="1:33" ht="18.75" customHeight="1">
      <c r="A19" s="1857"/>
      <c r="B19" s="1857"/>
      <c r="C19" s="1857"/>
      <c r="D19" s="1857"/>
      <c r="E19" s="1857"/>
      <c r="F19" s="1857"/>
      <c r="G19" s="1866"/>
      <c r="H19" s="1866"/>
      <c r="I19" s="1866"/>
      <c r="J19" s="1866"/>
      <c r="K19" s="1866"/>
      <c r="L19" s="1866"/>
      <c r="M19" s="1866"/>
      <c r="N19" s="1866"/>
      <c r="O19" s="1862"/>
      <c r="P19" s="1863"/>
      <c r="Q19" s="1863"/>
      <c r="R19" s="1863"/>
      <c r="S19" s="1863"/>
      <c r="T19" s="1863"/>
      <c r="U19" s="1863"/>
      <c r="V19" s="1863"/>
      <c r="W19" s="1863"/>
      <c r="X19" s="1863"/>
      <c r="Y19" s="1863"/>
      <c r="Z19" s="1863"/>
      <c r="AA19" s="1864"/>
      <c r="AB19" s="1867" t="s">
        <v>75</v>
      </c>
      <c r="AC19" s="1867"/>
      <c r="AD19" s="1867"/>
      <c r="AE19" s="1867"/>
      <c r="AF19" s="1867"/>
      <c r="AG19" s="1867"/>
    </row>
    <row r="20" spans="1:33" ht="18.75" customHeight="1">
      <c r="A20" s="1857"/>
      <c r="B20" s="1857"/>
      <c r="C20" s="1857"/>
      <c r="D20" s="1857"/>
      <c r="E20" s="1857"/>
      <c r="F20" s="1857"/>
      <c r="G20" s="1858" t="s">
        <v>214</v>
      </c>
      <c r="H20" s="1858"/>
      <c r="I20" s="1858"/>
      <c r="J20" s="1858"/>
      <c r="K20" s="1858"/>
      <c r="L20" s="1858"/>
      <c r="M20" s="1858"/>
      <c r="N20" s="1858"/>
      <c r="O20" s="1859"/>
      <c r="P20" s="1860"/>
      <c r="Q20" s="1860"/>
      <c r="R20" s="1860"/>
      <c r="S20" s="1860"/>
      <c r="T20" s="1860"/>
      <c r="U20" s="1860"/>
      <c r="V20" s="1860"/>
      <c r="W20" s="1860"/>
      <c r="X20" s="1860"/>
      <c r="Y20" s="1860"/>
      <c r="Z20" s="1860"/>
      <c r="AA20" s="1861"/>
      <c r="AB20" s="1865" t="s">
        <v>116</v>
      </c>
      <c r="AC20" s="1865"/>
      <c r="AD20" s="1865"/>
      <c r="AE20" s="1865"/>
      <c r="AF20" s="1865"/>
      <c r="AG20" s="1865"/>
    </row>
    <row r="21" spans="1:33" ht="18.75" customHeight="1">
      <c r="A21" s="1857"/>
      <c r="B21" s="1857"/>
      <c r="C21" s="1857"/>
      <c r="D21" s="1857"/>
      <c r="E21" s="1857"/>
      <c r="F21" s="1857"/>
      <c r="G21" s="1866"/>
      <c r="H21" s="1866"/>
      <c r="I21" s="1866"/>
      <c r="J21" s="1866"/>
      <c r="K21" s="1866"/>
      <c r="L21" s="1866"/>
      <c r="M21" s="1866"/>
      <c r="N21" s="1866"/>
      <c r="O21" s="1862"/>
      <c r="P21" s="1863"/>
      <c r="Q21" s="1863"/>
      <c r="R21" s="1863"/>
      <c r="S21" s="1863"/>
      <c r="T21" s="1863"/>
      <c r="U21" s="1863"/>
      <c r="V21" s="1863"/>
      <c r="W21" s="1863"/>
      <c r="X21" s="1863"/>
      <c r="Y21" s="1863"/>
      <c r="Z21" s="1863"/>
      <c r="AA21" s="1864"/>
      <c r="AB21" s="1867" t="s">
        <v>75</v>
      </c>
      <c r="AC21" s="1867"/>
      <c r="AD21" s="1867"/>
      <c r="AE21" s="1867"/>
      <c r="AF21" s="1867"/>
      <c r="AG21" s="1867"/>
    </row>
    <row r="22" spans="1:33" ht="18.75" customHeight="1">
      <c r="A22" s="1857"/>
      <c r="B22" s="1857"/>
      <c r="C22" s="1857"/>
      <c r="D22" s="1857"/>
      <c r="E22" s="1857"/>
      <c r="F22" s="1857"/>
      <c r="G22" s="1858" t="s">
        <v>214</v>
      </c>
      <c r="H22" s="1858"/>
      <c r="I22" s="1858"/>
      <c r="J22" s="1858"/>
      <c r="K22" s="1858"/>
      <c r="L22" s="1858"/>
      <c r="M22" s="1858"/>
      <c r="N22" s="1858"/>
      <c r="O22" s="1859"/>
      <c r="P22" s="1860"/>
      <c r="Q22" s="1860"/>
      <c r="R22" s="1860"/>
      <c r="S22" s="1860"/>
      <c r="T22" s="1860"/>
      <c r="U22" s="1860"/>
      <c r="V22" s="1860"/>
      <c r="W22" s="1860"/>
      <c r="X22" s="1860"/>
      <c r="Y22" s="1860"/>
      <c r="Z22" s="1860"/>
      <c r="AA22" s="1861"/>
      <c r="AB22" s="1865" t="s">
        <v>116</v>
      </c>
      <c r="AC22" s="1865"/>
      <c r="AD22" s="1865"/>
      <c r="AE22" s="1865"/>
      <c r="AF22" s="1865"/>
      <c r="AG22" s="1865"/>
    </row>
    <row r="23" spans="1:33" ht="18.75" customHeight="1">
      <c r="A23" s="1857"/>
      <c r="B23" s="1857"/>
      <c r="C23" s="1857"/>
      <c r="D23" s="1857"/>
      <c r="E23" s="1857"/>
      <c r="F23" s="1857"/>
      <c r="G23" s="1866"/>
      <c r="H23" s="1866"/>
      <c r="I23" s="1866"/>
      <c r="J23" s="1866"/>
      <c r="K23" s="1866"/>
      <c r="L23" s="1866"/>
      <c r="M23" s="1866"/>
      <c r="N23" s="1866"/>
      <c r="O23" s="1862"/>
      <c r="P23" s="1863"/>
      <c r="Q23" s="1863"/>
      <c r="R23" s="1863"/>
      <c r="S23" s="1863"/>
      <c r="T23" s="1863"/>
      <c r="U23" s="1863"/>
      <c r="V23" s="1863"/>
      <c r="W23" s="1863"/>
      <c r="X23" s="1863"/>
      <c r="Y23" s="1863"/>
      <c r="Z23" s="1863"/>
      <c r="AA23" s="1864"/>
      <c r="AB23" s="1867" t="s">
        <v>75</v>
      </c>
      <c r="AC23" s="1867"/>
      <c r="AD23" s="1867"/>
      <c r="AE23" s="1867"/>
      <c r="AF23" s="1867"/>
      <c r="AG23" s="1867"/>
    </row>
    <row r="24" spans="1:33" ht="18.75" customHeight="1">
      <c r="A24" s="1857"/>
      <c r="B24" s="1857"/>
      <c r="C24" s="1857"/>
      <c r="D24" s="1857"/>
      <c r="E24" s="1857"/>
      <c r="F24" s="1857"/>
      <c r="G24" s="1858" t="s">
        <v>214</v>
      </c>
      <c r="H24" s="1858"/>
      <c r="I24" s="1858"/>
      <c r="J24" s="1858"/>
      <c r="K24" s="1858"/>
      <c r="L24" s="1858"/>
      <c r="M24" s="1858"/>
      <c r="N24" s="1858"/>
      <c r="O24" s="1859"/>
      <c r="P24" s="1860"/>
      <c r="Q24" s="1860"/>
      <c r="R24" s="1860"/>
      <c r="S24" s="1860"/>
      <c r="T24" s="1860"/>
      <c r="U24" s="1860"/>
      <c r="V24" s="1860"/>
      <c r="W24" s="1860"/>
      <c r="X24" s="1860"/>
      <c r="Y24" s="1860"/>
      <c r="Z24" s="1860"/>
      <c r="AA24" s="1861"/>
      <c r="AB24" s="1865" t="s">
        <v>116</v>
      </c>
      <c r="AC24" s="1865"/>
      <c r="AD24" s="1865"/>
      <c r="AE24" s="1865"/>
      <c r="AF24" s="1865"/>
      <c r="AG24" s="1865"/>
    </row>
    <row r="25" spans="1:33" ht="18.75" customHeight="1">
      <c r="A25" s="1857"/>
      <c r="B25" s="1857"/>
      <c r="C25" s="1857"/>
      <c r="D25" s="1857"/>
      <c r="E25" s="1857"/>
      <c r="F25" s="1857"/>
      <c r="G25" s="1866"/>
      <c r="H25" s="1866"/>
      <c r="I25" s="1866"/>
      <c r="J25" s="1866"/>
      <c r="K25" s="1866"/>
      <c r="L25" s="1866"/>
      <c r="M25" s="1866"/>
      <c r="N25" s="1866"/>
      <c r="O25" s="1862"/>
      <c r="P25" s="1863"/>
      <c r="Q25" s="1863"/>
      <c r="R25" s="1863"/>
      <c r="S25" s="1863"/>
      <c r="T25" s="1863"/>
      <c r="U25" s="1863"/>
      <c r="V25" s="1863"/>
      <c r="W25" s="1863"/>
      <c r="X25" s="1863"/>
      <c r="Y25" s="1863"/>
      <c r="Z25" s="1863"/>
      <c r="AA25" s="1864"/>
      <c r="AB25" s="1867" t="s">
        <v>75</v>
      </c>
      <c r="AC25" s="1867"/>
      <c r="AD25" s="1867"/>
      <c r="AE25" s="1867"/>
      <c r="AF25" s="1867"/>
      <c r="AG25" s="1867"/>
    </row>
    <row r="26" spans="1:33" ht="18.75" customHeight="1">
      <c r="A26" s="1857"/>
      <c r="B26" s="1857"/>
      <c r="C26" s="1857"/>
      <c r="D26" s="1857"/>
      <c r="E26" s="1857"/>
      <c r="F26" s="1857"/>
      <c r="G26" s="1858" t="s">
        <v>214</v>
      </c>
      <c r="H26" s="1858"/>
      <c r="I26" s="1858"/>
      <c r="J26" s="1858"/>
      <c r="K26" s="1858"/>
      <c r="L26" s="1858"/>
      <c r="M26" s="1858"/>
      <c r="N26" s="1858"/>
      <c r="O26" s="1859"/>
      <c r="P26" s="1860"/>
      <c r="Q26" s="1860"/>
      <c r="R26" s="1860"/>
      <c r="S26" s="1860"/>
      <c r="T26" s="1860"/>
      <c r="U26" s="1860"/>
      <c r="V26" s="1860"/>
      <c r="W26" s="1860"/>
      <c r="X26" s="1860"/>
      <c r="Y26" s="1860"/>
      <c r="Z26" s="1860"/>
      <c r="AA26" s="1861"/>
      <c r="AB26" s="1865" t="s">
        <v>116</v>
      </c>
      <c r="AC26" s="1865"/>
      <c r="AD26" s="1865"/>
      <c r="AE26" s="1865"/>
      <c r="AF26" s="1865"/>
      <c r="AG26" s="1865"/>
    </row>
    <row r="27" spans="1:33" ht="18.75" customHeight="1">
      <c r="A27" s="1857"/>
      <c r="B27" s="1857"/>
      <c r="C27" s="1857"/>
      <c r="D27" s="1857"/>
      <c r="E27" s="1857"/>
      <c r="F27" s="1857"/>
      <c r="G27" s="1866"/>
      <c r="H27" s="1866"/>
      <c r="I27" s="1866"/>
      <c r="J27" s="1866"/>
      <c r="K27" s="1866"/>
      <c r="L27" s="1866"/>
      <c r="M27" s="1866"/>
      <c r="N27" s="1866"/>
      <c r="O27" s="1862"/>
      <c r="P27" s="1863"/>
      <c r="Q27" s="1863"/>
      <c r="R27" s="1863"/>
      <c r="S27" s="1863"/>
      <c r="T27" s="1863"/>
      <c r="U27" s="1863"/>
      <c r="V27" s="1863"/>
      <c r="W27" s="1863"/>
      <c r="X27" s="1863"/>
      <c r="Y27" s="1863"/>
      <c r="Z27" s="1863"/>
      <c r="AA27" s="1864"/>
      <c r="AB27" s="1867" t="s">
        <v>75</v>
      </c>
      <c r="AC27" s="1867"/>
      <c r="AD27" s="1867"/>
      <c r="AE27" s="1867"/>
      <c r="AF27" s="1867"/>
      <c r="AG27" s="1867"/>
    </row>
    <row r="28" spans="1:33" ht="18.75" customHeight="1">
      <c r="A28" s="1857"/>
      <c r="B28" s="1857"/>
      <c r="C28" s="1857"/>
      <c r="D28" s="1857"/>
      <c r="E28" s="1857"/>
      <c r="F28" s="1857"/>
      <c r="G28" s="1858" t="s">
        <v>214</v>
      </c>
      <c r="H28" s="1858"/>
      <c r="I28" s="1858"/>
      <c r="J28" s="1858"/>
      <c r="K28" s="1858"/>
      <c r="L28" s="1858"/>
      <c r="M28" s="1858"/>
      <c r="N28" s="1858"/>
      <c r="O28" s="1859"/>
      <c r="P28" s="1860"/>
      <c r="Q28" s="1860"/>
      <c r="R28" s="1860"/>
      <c r="S28" s="1860"/>
      <c r="T28" s="1860"/>
      <c r="U28" s="1860"/>
      <c r="V28" s="1860"/>
      <c r="W28" s="1860"/>
      <c r="X28" s="1860"/>
      <c r="Y28" s="1860"/>
      <c r="Z28" s="1860"/>
      <c r="AA28" s="1861"/>
      <c r="AB28" s="1865" t="s">
        <v>116</v>
      </c>
      <c r="AC28" s="1865"/>
      <c r="AD28" s="1865"/>
      <c r="AE28" s="1865"/>
      <c r="AF28" s="1865"/>
      <c r="AG28" s="1865"/>
    </row>
    <row r="29" spans="1:33" ht="18.75" customHeight="1">
      <c r="A29" s="1857"/>
      <c r="B29" s="1857"/>
      <c r="C29" s="1857"/>
      <c r="D29" s="1857"/>
      <c r="E29" s="1857"/>
      <c r="F29" s="1857"/>
      <c r="G29" s="1866"/>
      <c r="H29" s="1866"/>
      <c r="I29" s="1866"/>
      <c r="J29" s="1866"/>
      <c r="K29" s="1866"/>
      <c r="L29" s="1866"/>
      <c r="M29" s="1866"/>
      <c r="N29" s="1866"/>
      <c r="O29" s="1862"/>
      <c r="P29" s="1863"/>
      <c r="Q29" s="1863"/>
      <c r="R29" s="1863"/>
      <c r="S29" s="1863"/>
      <c r="T29" s="1863"/>
      <c r="U29" s="1863"/>
      <c r="V29" s="1863"/>
      <c r="W29" s="1863"/>
      <c r="X29" s="1863"/>
      <c r="Y29" s="1863"/>
      <c r="Z29" s="1863"/>
      <c r="AA29" s="1864"/>
      <c r="AB29" s="1867" t="s">
        <v>75</v>
      </c>
      <c r="AC29" s="1867"/>
      <c r="AD29" s="1867"/>
      <c r="AE29" s="1867"/>
      <c r="AF29" s="1867"/>
      <c r="AG29" s="1867"/>
    </row>
    <row r="30" spans="1:33" ht="18.75" customHeight="1">
      <c r="A30" s="1857"/>
      <c r="B30" s="1857"/>
      <c r="C30" s="1857"/>
      <c r="D30" s="1857"/>
      <c r="E30" s="1857"/>
      <c r="F30" s="1857"/>
      <c r="G30" s="1858" t="s">
        <v>214</v>
      </c>
      <c r="H30" s="1858"/>
      <c r="I30" s="1858"/>
      <c r="J30" s="1858"/>
      <c r="K30" s="1858"/>
      <c r="L30" s="1858"/>
      <c r="M30" s="1858"/>
      <c r="N30" s="1858"/>
      <c r="O30" s="1859"/>
      <c r="P30" s="1860"/>
      <c r="Q30" s="1860"/>
      <c r="R30" s="1860"/>
      <c r="S30" s="1860"/>
      <c r="T30" s="1860"/>
      <c r="U30" s="1860"/>
      <c r="V30" s="1860"/>
      <c r="W30" s="1860"/>
      <c r="X30" s="1860"/>
      <c r="Y30" s="1860"/>
      <c r="Z30" s="1860"/>
      <c r="AA30" s="1861"/>
      <c r="AB30" s="1865" t="s">
        <v>116</v>
      </c>
      <c r="AC30" s="1865"/>
      <c r="AD30" s="1865"/>
      <c r="AE30" s="1865"/>
      <c r="AF30" s="1865"/>
      <c r="AG30" s="1865"/>
    </row>
    <row r="31" spans="1:33" ht="18.75" customHeight="1">
      <c r="A31" s="1857"/>
      <c r="B31" s="1857"/>
      <c r="C31" s="1857"/>
      <c r="D31" s="1857"/>
      <c r="E31" s="1857"/>
      <c r="F31" s="1857"/>
      <c r="G31" s="1866"/>
      <c r="H31" s="1866"/>
      <c r="I31" s="1866"/>
      <c r="J31" s="1866"/>
      <c r="K31" s="1866"/>
      <c r="L31" s="1866"/>
      <c r="M31" s="1866"/>
      <c r="N31" s="1866"/>
      <c r="O31" s="1862"/>
      <c r="P31" s="1863"/>
      <c r="Q31" s="1863"/>
      <c r="R31" s="1863"/>
      <c r="S31" s="1863"/>
      <c r="T31" s="1863"/>
      <c r="U31" s="1863"/>
      <c r="V31" s="1863"/>
      <c r="W31" s="1863"/>
      <c r="X31" s="1863"/>
      <c r="Y31" s="1863"/>
      <c r="Z31" s="1863"/>
      <c r="AA31" s="1864"/>
      <c r="AB31" s="1867" t="s">
        <v>75</v>
      </c>
      <c r="AC31" s="1867"/>
      <c r="AD31" s="1867"/>
      <c r="AE31" s="1867"/>
      <c r="AF31" s="1867"/>
      <c r="AG31" s="1867"/>
    </row>
    <row r="32" spans="1:33" ht="18.75" customHeight="1">
      <c r="A32" s="1859"/>
      <c r="B32" s="1860"/>
      <c r="C32" s="1860"/>
      <c r="D32" s="1860"/>
      <c r="E32" s="1860"/>
      <c r="F32" s="1861"/>
      <c r="G32" s="1858" t="s">
        <v>214</v>
      </c>
      <c r="H32" s="1858"/>
      <c r="I32" s="1858"/>
      <c r="J32" s="1858"/>
      <c r="K32" s="1858"/>
      <c r="L32" s="1858"/>
      <c r="M32" s="1858"/>
      <c r="N32" s="1858"/>
      <c r="O32" s="1859"/>
      <c r="P32" s="1860"/>
      <c r="Q32" s="1860"/>
      <c r="R32" s="1860"/>
      <c r="S32" s="1860"/>
      <c r="T32" s="1860"/>
      <c r="U32" s="1860"/>
      <c r="V32" s="1860"/>
      <c r="W32" s="1860"/>
      <c r="X32" s="1860"/>
      <c r="Y32" s="1860"/>
      <c r="Z32" s="1860"/>
      <c r="AA32" s="1861"/>
      <c r="AB32" s="1868" t="s">
        <v>116</v>
      </c>
      <c r="AC32" s="1869"/>
      <c r="AD32" s="1869"/>
      <c r="AE32" s="1869"/>
      <c r="AF32" s="1869"/>
      <c r="AG32" s="1870"/>
    </row>
    <row r="33" spans="1:33" ht="18.75" customHeight="1">
      <c r="A33" s="1862"/>
      <c r="B33" s="1863"/>
      <c r="C33" s="1863"/>
      <c r="D33" s="1863"/>
      <c r="E33" s="1863"/>
      <c r="F33" s="1864"/>
      <c r="G33" s="1862"/>
      <c r="H33" s="1863"/>
      <c r="I33" s="1863"/>
      <c r="J33" s="1863"/>
      <c r="K33" s="1863"/>
      <c r="L33" s="1863"/>
      <c r="M33" s="1863"/>
      <c r="N33" s="1864"/>
      <c r="O33" s="1862"/>
      <c r="P33" s="1863"/>
      <c r="Q33" s="1863"/>
      <c r="R33" s="1863"/>
      <c r="S33" s="1863"/>
      <c r="T33" s="1863"/>
      <c r="U33" s="1863"/>
      <c r="V33" s="1863"/>
      <c r="W33" s="1863"/>
      <c r="X33" s="1863"/>
      <c r="Y33" s="1863"/>
      <c r="Z33" s="1863"/>
      <c r="AA33" s="1864"/>
      <c r="AB33" s="1871" t="s">
        <v>75</v>
      </c>
      <c r="AC33" s="1872"/>
      <c r="AD33" s="1872"/>
      <c r="AE33" s="1872"/>
      <c r="AF33" s="1872"/>
      <c r="AG33" s="1873"/>
    </row>
    <row r="34" spans="1:33" ht="18.75" customHeight="1">
      <c r="A34" s="1859"/>
      <c r="B34" s="1860"/>
      <c r="C34" s="1860"/>
      <c r="D34" s="1860"/>
      <c r="E34" s="1860"/>
      <c r="F34" s="1861"/>
      <c r="G34" s="1858" t="s">
        <v>214</v>
      </c>
      <c r="H34" s="1858"/>
      <c r="I34" s="1858"/>
      <c r="J34" s="1858"/>
      <c r="K34" s="1858"/>
      <c r="L34" s="1858"/>
      <c r="M34" s="1858"/>
      <c r="N34" s="1858"/>
      <c r="O34" s="1859"/>
      <c r="P34" s="1860"/>
      <c r="Q34" s="1860"/>
      <c r="R34" s="1860"/>
      <c r="S34" s="1860"/>
      <c r="T34" s="1860"/>
      <c r="U34" s="1860"/>
      <c r="V34" s="1860"/>
      <c r="W34" s="1860"/>
      <c r="X34" s="1860"/>
      <c r="Y34" s="1860"/>
      <c r="Z34" s="1860"/>
      <c r="AA34" s="1861"/>
      <c r="AB34" s="1868" t="s">
        <v>116</v>
      </c>
      <c r="AC34" s="1869"/>
      <c r="AD34" s="1869"/>
      <c r="AE34" s="1869"/>
      <c r="AF34" s="1869"/>
      <c r="AG34" s="1870"/>
    </row>
    <row r="35" spans="1:33" ht="18.75" customHeight="1">
      <c r="A35" s="1862"/>
      <c r="B35" s="1863"/>
      <c r="C35" s="1863"/>
      <c r="D35" s="1863"/>
      <c r="E35" s="1863"/>
      <c r="F35" s="1864"/>
      <c r="G35" s="1862"/>
      <c r="H35" s="1863"/>
      <c r="I35" s="1863"/>
      <c r="J35" s="1863"/>
      <c r="K35" s="1863"/>
      <c r="L35" s="1863"/>
      <c r="M35" s="1863"/>
      <c r="N35" s="1864"/>
      <c r="O35" s="1862"/>
      <c r="P35" s="1863"/>
      <c r="Q35" s="1863"/>
      <c r="R35" s="1863"/>
      <c r="S35" s="1863"/>
      <c r="T35" s="1863"/>
      <c r="U35" s="1863"/>
      <c r="V35" s="1863"/>
      <c r="W35" s="1863"/>
      <c r="X35" s="1863"/>
      <c r="Y35" s="1863"/>
      <c r="Z35" s="1863"/>
      <c r="AA35" s="1864"/>
      <c r="AB35" s="1871" t="s">
        <v>75</v>
      </c>
      <c r="AC35" s="1872"/>
      <c r="AD35" s="1872"/>
      <c r="AE35" s="1872"/>
      <c r="AF35" s="1872"/>
      <c r="AG35" s="1873"/>
    </row>
    <row r="36" spans="1:33" ht="18.75" customHeight="1">
      <c r="A36" s="1859"/>
      <c r="B36" s="1860"/>
      <c r="C36" s="1860"/>
      <c r="D36" s="1860"/>
      <c r="E36" s="1860"/>
      <c r="F36" s="1861"/>
      <c r="G36" s="1858" t="s">
        <v>214</v>
      </c>
      <c r="H36" s="1858"/>
      <c r="I36" s="1858"/>
      <c r="J36" s="1858"/>
      <c r="K36" s="1858"/>
      <c r="L36" s="1858"/>
      <c r="M36" s="1858"/>
      <c r="N36" s="1858"/>
      <c r="O36" s="1859"/>
      <c r="P36" s="1860"/>
      <c r="Q36" s="1860"/>
      <c r="R36" s="1860"/>
      <c r="S36" s="1860"/>
      <c r="T36" s="1860"/>
      <c r="U36" s="1860"/>
      <c r="V36" s="1860"/>
      <c r="W36" s="1860"/>
      <c r="X36" s="1860"/>
      <c r="Y36" s="1860"/>
      <c r="Z36" s="1860"/>
      <c r="AA36" s="1861"/>
      <c r="AB36" s="1868" t="s">
        <v>116</v>
      </c>
      <c r="AC36" s="1869"/>
      <c r="AD36" s="1869"/>
      <c r="AE36" s="1869"/>
      <c r="AF36" s="1869"/>
      <c r="AG36" s="1870"/>
    </row>
    <row r="37" spans="1:33" ht="18.75" customHeight="1">
      <c r="A37" s="1862"/>
      <c r="B37" s="1863"/>
      <c r="C37" s="1863"/>
      <c r="D37" s="1863"/>
      <c r="E37" s="1863"/>
      <c r="F37" s="1864"/>
      <c r="G37" s="1862"/>
      <c r="H37" s="1863"/>
      <c r="I37" s="1863"/>
      <c r="J37" s="1863"/>
      <c r="K37" s="1863"/>
      <c r="L37" s="1863"/>
      <c r="M37" s="1863"/>
      <c r="N37" s="1864"/>
      <c r="O37" s="1862"/>
      <c r="P37" s="1863"/>
      <c r="Q37" s="1863"/>
      <c r="R37" s="1863"/>
      <c r="S37" s="1863"/>
      <c r="T37" s="1863"/>
      <c r="U37" s="1863"/>
      <c r="V37" s="1863"/>
      <c r="W37" s="1863"/>
      <c r="X37" s="1863"/>
      <c r="Y37" s="1863"/>
      <c r="Z37" s="1863"/>
      <c r="AA37" s="1864"/>
      <c r="AB37" s="1871" t="s">
        <v>75</v>
      </c>
      <c r="AC37" s="1872"/>
      <c r="AD37" s="1872"/>
      <c r="AE37" s="1872"/>
      <c r="AF37" s="1872"/>
      <c r="AG37" s="1873"/>
    </row>
    <row r="38" spans="1:33" ht="18.75" customHeight="1">
      <c r="A38" s="1857"/>
      <c r="B38" s="1857"/>
      <c r="C38" s="1857"/>
      <c r="D38" s="1857"/>
      <c r="E38" s="1857"/>
      <c r="F38" s="1857"/>
      <c r="G38" s="1858" t="s">
        <v>214</v>
      </c>
      <c r="H38" s="1858"/>
      <c r="I38" s="1858"/>
      <c r="J38" s="1858"/>
      <c r="K38" s="1858"/>
      <c r="L38" s="1858"/>
      <c r="M38" s="1858"/>
      <c r="N38" s="1858"/>
      <c r="O38" s="1859"/>
      <c r="P38" s="1860"/>
      <c r="Q38" s="1860"/>
      <c r="R38" s="1860"/>
      <c r="S38" s="1860"/>
      <c r="T38" s="1860"/>
      <c r="U38" s="1860"/>
      <c r="V38" s="1860"/>
      <c r="W38" s="1860"/>
      <c r="X38" s="1860"/>
      <c r="Y38" s="1860"/>
      <c r="Z38" s="1860"/>
      <c r="AA38" s="1861"/>
      <c r="AB38" s="1865" t="s">
        <v>116</v>
      </c>
      <c r="AC38" s="1865"/>
      <c r="AD38" s="1865"/>
      <c r="AE38" s="1865"/>
      <c r="AF38" s="1865"/>
      <c r="AG38" s="1865"/>
    </row>
    <row r="39" spans="1:33" ht="18.75" customHeight="1">
      <c r="A39" s="1857"/>
      <c r="B39" s="1857"/>
      <c r="C39" s="1857"/>
      <c r="D39" s="1857"/>
      <c r="E39" s="1857"/>
      <c r="F39" s="1857"/>
      <c r="G39" s="1866"/>
      <c r="H39" s="1866"/>
      <c r="I39" s="1866"/>
      <c r="J39" s="1866"/>
      <c r="K39" s="1866"/>
      <c r="L39" s="1866"/>
      <c r="M39" s="1866"/>
      <c r="N39" s="1866"/>
      <c r="O39" s="1862"/>
      <c r="P39" s="1863"/>
      <c r="Q39" s="1863"/>
      <c r="R39" s="1863"/>
      <c r="S39" s="1863"/>
      <c r="T39" s="1863"/>
      <c r="U39" s="1863"/>
      <c r="V39" s="1863"/>
      <c r="W39" s="1863"/>
      <c r="X39" s="1863"/>
      <c r="Y39" s="1863"/>
      <c r="Z39" s="1863"/>
      <c r="AA39" s="1864"/>
      <c r="AB39" s="1867" t="s">
        <v>75</v>
      </c>
      <c r="AC39" s="1867"/>
      <c r="AD39" s="1867"/>
      <c r="AE39" s="1867"/>
      <c r="AF39" s="1867"/>
      <c r="AG39" s="1867"/>
    </row>
    <row r="40" spans="1:33" ht="7.5" customHeight="1">
      <c r="A40" s="13"/>
      <c r="B40" s="13"/>
      <c r="C40" s="13"/>
      <c r="D40" s="13"/>
      <c r="E40" s="13"/>
      <c r="F40" s="13"/>
      <c r="G40" s="13"/>
      <c r="H40" s="13"/>
      <c r="I40" s="13"/>
      <c r="J40" s="19"/>
      <c r="K40" s="19"/>
      <c r="L40" s="13"/>
      <c r="M40" s="13"/>
      <c r="N40" s="13"/>
      <c r="O40" s="13"/>
      <c r="P40" s="13"/>
      <c r="Q40" s="13"/>
      <c r="R40" s="13"/>
      <c r="S40" s="13"/>
      <c r="T40" s="13"/>
      <c r="U40" s="13"/>
      <c r="V40" s="13"/>
      <c r="W40" s="13"/>
      <c r="X40" s="13"/>
      <c r="Y40" s="13"/>
      <c r="Z40" s="13"/>
      <c r="AA40" s="13"/>
      <c r="AB40" s="13"/>
      <c r="AC40" s="13"/>
      <c r="AD40" s="13"/>
      <c r="AE40" s="13"/>
      <c r="AF40" s="13"/>
      <c r="AG40" s="13"/>
    </row>
    <row r="41" spans="1:33" ht="15" customHeight="1">
      <c r="A41" s="13"/>
      <c r="B41" s="1342" t="s">
        <v>455</v>
      </c>
      <c r="C41" s="1342"/>
      <c r="D41" s="1342"/>
      <c r="E41" s="1342"/>
      <c r="F41" s="1342"/>
      <c r="G41" s="1342"/>
      <c r="H41" s="1342"/>
      <c r="I41" s="1342"/>
      <c r="J41" s="1342"/>
      <c r="K41" s="1342"/>
      <c r="L41" s="1342"/>
      <c r="M41" s="1342"/>
      <c r="N41" s="1342"/>
      <c r="O41" s="1342"/>
      <c r="P41" s="1342"/>
      <c r="Q41" s="1342"/>
      <c r="R41" s="1342"/>
      <c r="S41" s="1342"/>
      <c r="T41" s="1342"/>
      <c r="U41" s="1342"/>
      <c r="V41" s="1342"/>
      <c r="W41" s="1342"/>
      <c r="X41" s="1342"/>
      <c r="Y41" s="1342"/>
      <c r="Z41" s="1342"/>
      <c r="AA41" s="1342"/>
      <c r="AB41" s="1342"/>
      <c r="AC41" s="1342"/>
      <c r="AD41" s="1342"/>
      <c r="AE41" s="1342"/>
      <c r="AF41" s="1342"/>
      <c r="AG41" s="13"/>
    </row>
    <row r="42" spans="1:33" ht="15" customHeight="1">
      <c r="A42" s="13"/>
      <c r="B42" s="1342"/>
      <c r="C42" s="1342"/>
      <c r="D42" s="1342"/>
      <c r="E42" s="1342"/>
      <c r="F42" s="1342"/>
      <c r="G42" s="1342"/>
      <c r="H42" s="1342"/>
      <c r="I42" s="1342"/>
      <c r="J42" s="1342"/>
      <c r="K42" s="1342"/>
      <c r="L42" s="1342"/>
      <c r="M42" s="1342"/>
      <c r="N42" s="1342"/>
      <c r="O42" s="1342"/>
      <c r="P42" s="1342"/>
      <c r="Q42" s="1342"/>
      <c r="R42" s="1342"/>
      <c r="S42" s="1342"/>
      <c r="T42" s="1342"/>
      <c r="U42" s="1342"/>
      <c r="V42" s="1342"/>
      <c r="W42" s="1342"/>
      <c r="X42" s="1342"/>
      <c r="Y42" s="1342"/>
      <c r="Z42" s="1342"/>
      <c r="AA42" s="1342"/>
      <c r="AB42" s="1342"/>
      <c r="AC42" s="1342"/>
      <c r="AD42" s="1342"/>
      <c r="AE42" s="1342"/>
      <c r="AF42" s="1342"/>
      <c r="AG42" s="13"/>
    </row>
    <row r="43" spans="1:33" ht="15" customHeight="1">
      <c r="A43" s="13"/>
      <c r="B43" s="1342"/>
      <c r="C43" s="1342"/>
      <c r="D43" s="1342"/>
      <c r="E43" s="1342"/>
      <c r="F43" s="1342"/>
      <c r="G43" s="1342"/>
      <c r="H43" s="1342"/>
      <c r="I43" s="1342"/>
      <c r="J43" s="1342"/>
      <c r="K43" s="1342"/>
      <c r="L43" s="1342"/>
      <c r="M43" s="1342"/>
      <c r="N43" s="1342"/>
      <c r="O43" s="1342"/>
      <c r="P43" s="1342"/>
      <c r="Q43" s="1342"/>
      <c r="R43" s="1342"/>
      <c r="S43" s="1342"/>
      <c r="T43" s="1342"/>
      <c r="U43" s="1342"/>
      <c r="V43" s="1342"/>
      <c r="W43" s="1342"/>
      <c r="X43" s="1342"/>
      <c r="Y43" s="1342"/>
      <c r="Z43" s="1342"/>
      <c r="AA43" s="1342"/>
      <c r="AB43" s="1342"/>
      <c r="AC43" s="1342"/>
      <c r="AD43" s="1342"/>
      <c r="AE43" s="1342"/>
      <c r="AF43" s="1342"/>
      <c r="AG43" s="13"/>
    </row>
    <row r="44" spans="1:33" ht="15" customHeight="1">
      <c r="A44" s="13"/>
      <c r="B44" s="1342"/>
      <c r="C44" s="1342"/>
      <c r="D44" s="1342"/>
      <c r="E44" s="1342"/>
      <c r="F44" s="1342"/>
      <c r="G44" s="1342"/>
      <c r="H44" s="1342"/>
      <c r="I44" s="1342"/>
      <c r="J44" s="1342"/>
      <c r="K44" s="1342"/>
      <c r="L44" s="1342"/>
      <c r="M44" s="1342"/>
      <c r="N44" s="1342"/>
      <c r="O44" s="1342"/>
      <c r="P44" s="1342"/>
      <c r="Q44" s="1342"/>
      <c r="R44" s="1342"/>
      <c r="S44" s="1342"/>
      <c r="T44" s="1342"/>
      <c r="U44" s="1342"/>
      <c r="V44" s="1342"/>
      <c r="W44" s="1342"/>
      <c r="X44" s="1342"/>
      <c r="Y44" s="1342"/>
      <c r="Z44" s="1342"/>
      <c r="AA44" s="1342"/>
      <c r="AB44" s="1342"/>
      <c r="AC44" s="1342"/>
      <c r="AD44" s="1342"/>
      <c r="AE44" s="1342"/>
      <c r="AF44" s="1342"/>
      <c r="AG44" s="13"/>
    </row>
  </sheetData>
  <sheetProtection selectLockedCells="1"/>
  <mergeCells count="97">
    <mergeCell ref="A2:AG3"/>
    <mergeCell ref="B6:R6"/>
    <mergeCell ref="A8:F9"/>
    <mergeCell ref="G8:N9"/>
    <mergeCell ref="O8:AA9"/>
    <mergeCell ref="AB8:AG9"/>
    <mergeCell ref="A10:F11"/>
    <mergeCell ref="G10:N10"/>
    <mergeCell ref="O10:AA11"/>
    <mergeCell ref="AB10:AG10"/>
    <mergeCell ref="G11:N11"/>
    <mergeCell ref="AB11:AG11"/>
    <mergeCell ref="A12:F13"/>
    <mergeCell ref="G12:N12"/>
    <mergeCell ref="O12:AA13"/>
    <mergeCell ref="AB12:AG12"/>
    <mergeCell ref="G13:N13"/>
    <mergeCell ref="AB13:AG13"/>
    <mergeCell ref="A14:F15"/>
    <mergeCell ref="G14:N14"/>
    <mergeCell ref="O14:AA15"/>
    <mergeCell ref="AB14:AG14"/>
    <mergeCell ref="G15:N15"/>
    <mergeCell ref="AB15:AG15"/>
    <mergeCell ref="A16:F17"/>
    <mergeCell ref="G16:N16"/>
    <mergeCell ref="O16:AA17"/>
    <mergeCell ref="AB16:AG16"/>
    <mergeCell ref="G17:N17"/>
    <mergeCell ref="AB17:AG17"/>
    <mergeCell ref="A18:F19"/>
    <mergeCell ref="G18:N18"/>
    <mergeCell ref="O18:AA19"/>
    <mergeCell ref="AB18:AG18"/>
    <mergeCell ref="G19:N19"/>
    <mergeCell ref="AB19:AG19"/>
    <mergeCell ref="A20:F21"/>
    <mergeCell ref="G20:N20"/>
    <mergeCell ref="O20:AA21"/>
    <mergeCell ref="AB20:AG20"/>
    <mergeCell ref="G21:N21"/>
    <mergeCell ref="AB21:AG21"/>
    <mergeCell ref="A22:F23"/>
    <mergeCell ref="G22:N22"/>
    <mergeCell ref="O22:AA23"/>
    <mergeCell ref="AB22:AG22"/>
    <mergeCell ref="G23:N23"/>
    <mergeCell ref="AB23:AG23"/>
    <mergeCell ref="A24:F25"/>
    <mergeCell ref="G24:N24"/>
    <mergeCell ref="O24:AA25"/>
    <mergeCell ref="AB24:AG24"/>
    <mergeCell ref="G25:N25"/>
    <mergeCell ref="AB25:AG25"/>
    <mergeCell ref="A26:F27"/>
    <mergeCell ref="G26:N26"/>
    <mergeCell ref="O26:AA27"/>
    <mergeCell ref="AB26:AG26"/>
    <mergeCell ref="G27:N27"/>
    <mergeCell ref="AB27:AG27"/>
    <mergeCell ref="A28:F29"/>
    <mergeCell ref="G28:N28"/>
    <mergeCell ref="O28:AA29"/>
    <mergeCell ref="AB28:AG28"/>
    <mergeCell ref="G29:N29"/>
    <mergeCell ref="AB29:AG29"/>
    <mergeCell ref="A30:F31"/>
    <mergeCell ref="G30:N30"/>
    <mergeCell ref="O30:AA31"/>
    <mergeCell ref="AB30:AG30"/>
    <mergeCell ref="G31:N31"/>
    <mergeCell ref="AB31:AG31"/>
    <mergeCell ref="A32:F33"/>
    <mergeCell ref="G32:N32"/>
    <mergeCell ref="O32:AA33"/>
    <mergeCell ref="AB32:AG32"/>
    <mergeCell ref="G33:N33"/>
    <mergeCell ref="AB33:AG33"/>
    <mergeCell ref="A34:F35"/>
    <mergeCell ref="G34:N34"/>
    <mergeCell ref="O34:AA35"/>
    <mergeCell ref="AB34:AG34"/>
    <mergeCell ref="G35:N35"/>
    <mergeCell ref="AB35:AG35"/>
    <mergeCell ref="A36:F37"/>
    <mergeCell ref="G36:N36"/>
    <mergeCell ref="O36:AA37"/>
    <mergeCell ref="AB36:AG36"/>
    <mergeCell ref="G37:N37"/>
    <mergeCell ref="AB37:AG37"/>
    <mergeCell ref="B41:AF44"/>
    <mergeCell ref="A38:F39"/>
    <mergeCell ref="G38:N38"/>
    <mergeCell ref="O38:AA39"/>
    <mergeCell ref="AB38:AG38"/>
    <mergeCell ref="G39:N39"/>
    <mergeCell ref="AB39:AG39"/>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47"/>
  <sheetViews>
    <sheetView showZeros="0" view="pageBreakPreview" topLeftCell="A31" zoomScaleNormal="100" zoomScaleSheetLayoutView="100" workbookViewId="0">
      <selection activeCell="Y43" sqref="Y43"/>
    </sheetView>
  </sheetViews>
  <sheetFormatPr defaultColWidth="3.125" defaultRowHeight="15" customHeight="1"/>
  <cols>
    <col min="1" max="9" width="3.125" style="1" customWidth="1"/>
    <col min="10" max="11" width="3.125" style="2" customWidth="1"/>
    <col min="12" max="16384" width="3.125" style="1"/>
  </cols>
  <sheetData>
    <row r="1" spans="1:50" ht="18.75" customHeight="1">
      <c r="A1" s="1" t="s">
        <v>839</v>
      </c>
    </row>
    <row r="2" spans="1:50" ht="18.75" customHeight="1"/>
    <row r="3" spans="1:50" ht="18.75" customHeight="1">
      <c r="A3" s="797" t="s">
        <v>921</v>
      </c>
      <c r="B3" s="797"/>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row>
    <row r="4" spans="1:50" ht="18.75" customHeight="1"/>
    <row r="5" spans="1:50" ht="18.75" customHeight="1">
      <c r="T5" s="797" t="s">
        <v>929</v>
      </c>
      <c r="U5" s="1913"/>
      <c r="V5" s="1913"/>
      <c r="W5" s="795"/>
      <c r="X5" s="795"/>
      <c r="Y5" s="795"/>
      <c r="Z5" s="795"/>
      <c r="AA5" s="795"/>
      <c r="AB5" s="795"/>
      <c r="AC5" s="795"/>
      <c r="AD5" s="795"/>
      <c r="AE5" s="795"/>
      <c r="AF5" s="795"/>
      <c r="AG5" s="795"/>
      <c r="AH5" s="795"/>
      <c r="AJ5" s="530" t="s">
        <v>526</v>
      </c>
      <c r="AK5" s="529" t="s">
        <v>605</v>
      </c>
      <c r="AL5" s="458"/>
      <c r="AQ5" s="649" t="s">
        <v>863</v>
      </c>
      <c r="AR5" s="458"/>
      <c r="AS5" s="458"/>
      <c r="AT5" s="458"/>
      <c r="AU5" s="458"/>
      <c r="AV5" s="458"/>
      <c r="AW5" s="529"/>
      <c r="AX5" s="529"/>
    </row>
    <row r="6" spans="1:50" ht="18.75" customHeight="1">
      <c r="T6" s="797" t="s">
        <v>930</v>
      </c>
      <c r="U6" s="1913"/>
      <c r="V6" s="1913"/>
      <c r="W6" s="21"/>
      <c r="X6" s="21"/>
      <c r="Y6" s="21"/>
      <c r="Z6" s="21"/>
      <c r="AA6" s="21"/>
      <c r="AB6" s="21"/>
      <c r="AC6" s="21"/>
      <c r="AD6" s="21"/>
      <c r="AE6" s="21"/>
      <c r="AF6" s="21"/>
      <c r="AG6" s="21"/>
      <c r="AH6" s="21"/>
    </row>
    <row r="7" spans="1:50" ht="18.75" customHeight="1">
      <c r="B7" s="1" t="s">
        <v>58</v>
      </c>
    </row>
    <row r="8" spans="1:50" ht="18.75" customHeight="1">
      <c r="B8" s="1" t="s">
        <v>964</v>
      </c>
    </row>
    <row r="9" spans="1:50" ht="18.75" customHeight="1">
      <c r="B9" s="560" t="s">
        <v>962</v>
      </c>
      <c r="C9" s="560"/>
      <c r="D9" s="560"/>
      <c r="F9" s="560" t="s">
        <v>963</v>
      </c>
      <c r="G9" s="560"/>
      <c r="H9" s="560"/>
      <c r="I9" s="560"/>
      <c r="J9" s="198"/>
      <c r="V9" s="1" t="s">
        <v>219</v>
      </c>
      <c r="W9" s="1910">
        <f>'1 交付申請'!W7</f>
        <v>0</v>
      </c>
      <c r="X9" s="1910"/>
      <c r="Y9" s="1910"/>
      <c r="Z9" s="1910"/>
      <c r="AA9" s="689"/>
    </row>
    <row r="10" spans="1:50" ht="18.75" customHeight="1">
      <c r="U10" s="149"/>
      <c r="V10" s="1911">
        <f>'1 交付申請'!V8</f>
        <v>0</v>
      </c>
      <c r="W10" s="1911"/>
      <c r="X10" s="1911"/>
      <c r="Y10" s="1911"/>
      <c r="Z10" s="1911"/>
      <c r="AA10" s="1911"/>
      <c r="AB10" s="1911"/>
      <c r="AC10" s="1911"/>
      <c r="AD10" s="1911"/>
      <c r="AE10" s="1911"/>
      <c r="AF10" s="1911"/>
      <c r="AG10" s="1911"/>
      <c r="AH10" s="1911"/>
    </row>
    <row r="11" spans="1:50" ht="18.75" customHeight="1">
      <c r="P11" s="149" t="s">
        <v>3</v>
      </c>
      <c r="Q11" s="149"/>
      <c r="R11" s="149"/>
      <c r="S11" s="149" t="s">
        <v>4</v>
      </c>
      <c r="T11" s="149"/>
      <c r="U11" s="149"/>
      <c r="V11" s="1911"/>
      <c r="W11" s="1911"/>
      <c r="X11" s="1911"/>
      <c r="Y11" s="1911"/>
      <c r="Z11" s="1911"/>
      <c r="AA11" s="1911"/>
      <c r="AB11" s="1911"/>
      <c r="AC11" s="1911"/>
      <c r="AD11" s="1911"/>
      <c r="AE11" s="1911"/>
      <c r="AF11" s="1911"/>
      <c r="AG11" s="1911"/>
      <c r="AH11" s="1911"/>
    </row>
    <row r="12" spans="1:50" ht="18.75" customHeight="1">
      <c r="P12" s="149"/>
      <c r="Q12" s="149"/>
      <c r="R12" s="149"/>
      <c r="T12" s="563" t="s">
        <v>649</v>
      </c>
      <c r="U12" s="149"/>
      <c r="V12" s="1907">
        <f>'1 交付申請'!V10</f>
        <v>0</v>
      </c>
      <c r="W12" s="1907"/>
      <c r="X12" s="1907"/>
      <c r="Y12" s="1907"/>
      <c r="Z12" s="1907"/>
      <c r="AA12" s="1907"/>
      <c r="AB12" s="1907"/>
      <c r="AC12" s="1907"/>
      <c r="AD12" s="1907"/>
      <c r="AE12" s="1907"/>
      <c r="AF12" s="1907"/>
      <c r="AG12" s="1907"/>
      <c r="AH12" s="1907"/>
    </row>
    <row r="13" spans="1:50" ht="18.75" customHeight="1">
      <c r="Q13" s="149"/>
      <c r="R13" s="149"/>
      <c r="S13" s="149"/>
      <c r="T13" s="563" t="s">
        <v>650</v>
      </c>
      <c r="U13" s="149"/>
      <c r="V13" s="1907">
        <f>'1 交付申請'!V11</f>
        <v>0</v>
      </c>
      <c r="W13" s="1907"/>
      <c r="X13" s="1907"/>
      <c r="Y13" s="1907"/>
      <c r="Z13" s="1907"/>
      <c r="AA13" s="1907"/>
      <c r="AB13" s="1907"/>
      <c r="AC13" s="1907"/>
      <c r="AD13" s="1907"/>
      <c r="AE13" s="1907"/>
      <c r="AF13" s="1907"/>
    </row>
    <row r="14" spans="1:50" ht="18.75" customHeight="1">
      <c r="T14" s="20" t="s">
        <v>651</v>
      </c>
      <c r="U14" s="149"/>
      <c r="V14" s="1907">
        <f>'1 交付申請'!V12</f>
        <v>0</v>
      </c>
      <c r="W14" s="1907"/>
      <c r="X14" s="1907"/>
      <c r="Y14" s="1907"/>
      <c r="Z14" s="1907"/>
      <c r="AA14" s="1907"/>
      <c r="AB14" s="1907"/>
      <c r="AC14" s="1907"/>
      <c r="AD14" s="1907"/>
      <c r="AE14" s="1907"/>
      <c r="AF14" s="1907"/>
      <c r="AG14" s="149"/>
    </row>
    <row r="15" spans="1:50" ht="18.75" customHeight="1"/>
    <row r="16" spans="1:50" ht="18.75" customHeight="1">
      <c r="A16" s="1908" t="s">
        <v>965</v>
      </c>
      <c r="B16" s="1908"/>
      <c r="C16" s="1908"/>
      <c r="D16" s="1908"/>
      <c r="E16" s="1908"/>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row>
    <row r="17" spans="1:34" ht="18.75" customHeight="1">
      <c r="A17" s="1908"/>
      <c r="B17" s="1908"/>
      <c r="C17" s="1908"/>
      <c r="D17" s="1908"/>
      <c r="E17" s="1908"/>
      <c r="F17" s="1908"/>
      <c r="G17" s="1908"/>
      <c r="H17" s="1908"/>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row>
    <row r="18" spans="1:34" ht="18.75" customHeight="1">
      <c r="A18" s="1908"/>
      <c r="B18" s="1908"/>
      <c r="C18" s="1908"/>
      <c r="D18" s="1908"/>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row>
    <row r="19" spans="1:34" ht="18.75" customHeight="1">
      <c r="A19" s="1908"/>
      <c r="B19" s="1908"/>
      <c r="C19" s="1908"/>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row>
    <row r="20" spans="1:34" ht="18.75" customHeight="1">
      <c r="A20" s="1909" t="s">
        <v>0</v>
      </c>
      <c r="B20" s="1909"/>
      <c r="C20" s="1909"/>
      <c r="D20" s="1909"/>
      <c r="E20" s="1909"/>
      <c r="F20" s="1909"/>
      <c r="G20" s="1909"/>
      <c r="H20" s="1909"/>
      <c r="I20" s="1909"/>
      <c r="J20" s="1909"/>
      <c r="K20" s="1909"/>
      <c r="L20" s="1909"/>
      <c r="M20" s="1909"/>
      <c r="N20" s="1909"/>
      <c r="O20" s="1909"/>
      <c r="P20" s="1909"/>
      <c r="Q20" s="1909"/>
      <c r="R20" s="1909"/>
      <c r="S20" s="1909"/>
      <c r="T20" s="1909"/>
      <c r="U20" s="1909"/>
      <c r="V20" s="1909"/>
      <c r="W20" s="1909"/>
      <c r="X20" s="1909"/>
      <c r="Y20" s="1909"/>
      <c r="Z20" s="1909"/>
      <c r="AA20" s="1909"/>
      <c r="AB20" s="1909"/>
      <c r="AC20" s="1909"/>
      <c r="AD20" s="1909"/>
      <c r="AE20" s="1909"/>
      <c r="AF20" s="1909"/>
      <c r="AG20" s="1909"/>
      <c r="AH20" s="1909"/>
    </row>
    <row r="21" spans="1:34" ht="18.75" customHeight="1">
      <c r="A21" s="227" t="s">
        <v>922</v>
      </c>
      <c r="B21" s="228"/>
      <c r="C21" s="228"/>
      <c r="D21" s="228"/>
      <c r="E21" s="228"/>
      <c r="F21" s="228"/>
      <c r="G21" s="228"/>
      <c r="H21" s="228"/>
      <c r="I21" s="228"/>
      <c r="J21" s="701"/>
      <c r="K21" s="701"/>
      <c r="L21" s="228"/>
      <c r="M21" s="228"/>
      <c r="N21" s="228"/>
      <c r="O21" s="228"/>
      <c r="P21" s="228"/>
      <c r="Q21" s="228"/>
      <c r="R21" s="228"/>
      <c r="S21" s="228"/>
      <c r="T21" s="228"/>
      <c r="U21" s="228"/>
      <c r="V21" s="228"/>
      <c r="W21" s="228"/>
      <c r="X21" s="228"/>
      <c r="Y21" s="228"/>
      <c r="Z21" s="228"/>
      <c r="AA21" s="228"/>
      <c r="AB21" s="228"/>
      <c r="AC21" s="228"/>
      <c r="AD21" s="228"/>
      <c r="AE21" s="228"/>
      <c r="AF21" s="228"/>
      <c r="AG21" s="213"/>
    </row>
    <row r="22" spans="1:34" ht="18.75" customHeight="1">
      <c r="A22" s="289"/>
      <c r="B22" s="290" t="s">
        <v>840</v>
      </c>
      <c r="C22" s="290"/>
      <c r="D22" s="290"/>
      <c r="E22" s="290"/>
      <c r="F22" s="290"/>
      <c r="G22" s="290"/>
      <c r="H22" s="290"/>
      <c r="I22" s="290"/>
      <c r="J22" s="697"/>
      <c r="K22" s="697"/>
      <c r="L22" s="290"/>
      <c r="M22" s="290"/>
      <c r="N22" s="290"/>
      <c r="O22" s="290"/>
      <c r="P22" s="290"/>
      <c r="Q22" s="698"/>
      <c r="R22" s="1912"/>
      <c r="S22" s="1912"/>
      <c r="T22" s="1912"/>
      <c r="U22" s="1912"/>
      <c r="V22" s="1912"/>
      <c r="W22" s="1912"/>
      <c r="X22" s="698"/>
      <c r="Y22" s="290"/>
      <c r="Z22" s="290"/>
      <c r="AA22" s="290"/>
      <c r="AB22" s="290"/>
      <c r="AC22" s="290"/>
      <c r="AD22" s="290"/>
      <c r="AE22" s="290"/>
      <c r="AF22" s="290"/>
      <c r="AG22" s="333"/>
    </row>
    <row r="23" spans="1:34" ht="18" customHeight="1">
      <c r="A23" s="267"/>
      <c r="B23" s="1905" t="s">
        <v>841</v>
      </c>
      <c r="C23" s="1905"/>
      <c r="D23" s="803" t="s">
        <v>1030</v>
      </c>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803"/>
      <c r="AC23" s="803"/>
      <c r="AD23" s="803"/>
      <c r="AE23" s="803"/>
      <c r="AF23" s="803"/>
      <c r="AG23" s="1906"/>
    </row>
    <row r="24" spans="1:34" ht="18" customHeight="1">
      <c r="A24" s="267"/>
      <c r="B24" s="1905" t="s">
        <v>842</v>
      </c>
      <c r="C24" s="1905"/>
      <c r="D24" s="803" t="s">
        <v>1031</v>
      </c>
      <c r="E24" s="803"/>
      <c r="F24" s="803"/>
      <c r="G24" s="803"/>
      <c r="H24" s="803"/>
      <c r="I24" s="803"/>
      <c r="J24" s="803"/>
      <c r="K24" s="803"/>
      <c r="L24" s="803"/>
      <c r="M24" s="803"/>
      <c r="N24" s="803"/>
      <c r="O24" s="803"/>
      <c r="P24" s="803"/>
      <c r="Q24" s="803"/>
      <c r="R24" s="803"/>
      <c r="S24" s="803"/>
      <c r="T24" s="803"/>
      <c r="U24" s="803"/>
      <c r="V24" s="803"/>
      <c r="W24" s="803"/>
      <c r="X24" s="803"/>
      <c r="Y24" s="803"/>
      <c r="Z24" s="803"/>
      <c r="AA24" s="803"/>
      <c r="AB24" s="803"/>
      <c r="AC24" s="803"/>
      <c r="AD24" s="803"/>
      <c r="AE24" s="803"/>
      <c r="AF24" s="803"/>
      <c r="AG24" s="1906"/>
    </row>
    <row r="25" spans="1:34" ht="33" customHeight="1">
      <c r="A25" s="267"/>
      <c r="B25" s="1879" t="s">
        <v>843</v>
      </c>
      <c r="C25" s="1879"/>
      <c r="D25" s="803" t="s">
        <v>1033</v>
      </c>
      <c r="E25" s="803"/>
      <c r="F25" s="803"/>
      <c r="G25" s="803"/>
      <c r="H25" s="803"/>
      <c r="I25" s="803"/>
      <c r="J25" s="803"/>
      <c r="K25" s="803"/>
      <c r="L25" s="803"/>
      <c r="M25" s="803"/>
      <c r="N25" s="803"/>
      <c r="O25" s="803"/>
      <c r="P25" s="803"/>
      <c r="Q25" s="803"/>
      <c r="R25" s="803"/>
      <c r="S25" s="803"/>
      <c r="T25" s="803"/>
      <c r="U25" s="803"/>
      <c r="V25" s="803"/>
      <c r="W25" s="803"/>
      <c r="X25" s="803"/>
      <c r="Y25" s="803"/>
      <c r="Z25" s="803"/>
      <c r="AA25" s="803"/>
      <c r="AB25" s="803"/>
      <c r="AC25" s="803"/>
      <c r="AD25" s="803"/>
      <c r="AE25" s="803"/>
      <c r="AF25" s="803"/>
      <c r="AG25" s="1906"/>
    </row>
    <row r="26" spans="1:34" ht="18" customHeight="1">
      <c r="A26" s="267"/>
      <c r="B26" s="1879" t="s">
        <v>844</v>
      </c>
      <c r="C26" s="1879"/>
      <c r="D26" s="803" t="s">
        <v>845</v>
      </c>
      <c r="E26" s="803"/>
      <c r="F26" s="803"/>
      <c r="G26" s="803"/>
      <c r="H26" s="803"/>
      <c r="I26" s="803"/>
      <c r="J26" s="803"/>
      <c r="K26" s="803"/>
      <c r="L26" s="803"/>
      <c r="M26" s="803"/>
      <c r="N26" s="803"/>
      <c r="O26" s="803"/>
      <c r="P26" s="803"/>
      <c r="Q26" s="803"/>
      <c r="R26" s="803"/>
      <c r="S26" s="803"/>
      <c r="T26" s="803"/>
      <c r="U26" s="803"/>
      <c r="V26" s="803"/>
      <c r="W26" s="803"/>
      <c r="X26" s="803"/>
      <c r="Y26" s="803"/>
      <c r="Z26" s="803"/>
      <c r="AA26" s="803"/>
      <c r="AB26" s="803"/>
      <c r="AC26" s="803"/>
      <c r="AD26" s="803"/>
      <c r="AE26" s="803"/>
      <c r="AF26" s="803"/>
      <c r="AG26" s="1906"/>
    </row>
    <row r="27" spans="1:34" ht="18" customHeight="1">
      <c r="A27" s="267"/>
      <c r="B27" s="1879" t="s">
        <v>846</v>
      </c>
      <c r="C27" s="1879"/>
      <c r="D27" s="803" t="s">
        <v>847</v>
      </c>
      <c r="E27" s="803"/>
      <c r="F27" s="803"/>
      <c r="G27" s="803"/>
      <c r="H27" s="803"/>
      <c r="I27" s="803"/>
      <c r="J27" s="803"/>
      <c r="K27" s="803"/>
      <c r="L27" s="803"/>
      <c r="M27" s="803"/>
      <c r="N27" s="803"/>
      <c r="O27" s="803"/>
      <c r="P27" s="803"/>
      <c r="Q27" s="803"/>
      <c r="R27" s="803"/>
      <c r="S27" s="803"/>
      <c r="T27" s="803"/>
      <c r="U27" s="803"/>
      <c r="V27" s="803"/>
      <c r="W27" s="803"/>
      <c r="X27" s="803"/>
      <c r="Y27" s="803"/>
      <c r="Z27" s="803"/>
      <c r="AA27" s="803"/>
      <c r="AB27" s="803"/>
      <c r="AC27" s="803"/>
      <c r="AD27" s="803"/>
      <c r="AE27" s="803"/>
      <c r="AF27" s="803"/>
      <c r="AG27" s="1906"/>
    </row>
    <row r="28" spans="1:34" ht="18" customHeight="1">
      <c r="A28" s="267"/>
      <c r="B28" s="1879" t="s">
        <v>848</v>
      </c>
      <c r="C28" s="1879"/>
      <c r="D28" s="1" t="s">
        <v>1032</v>
      </c>
      <c r="J28" s="421"/>
      <c r="K28" s="421"/>
      <c r="AG28" s="699"/>
    </row>
    <row r="29" spans="1:34" ht="18" customHeight="1">
      <c r="A29" s="267"/>
      <c r="B29" s="1879" t="s">
        <v>849</v>
      </c>
      <c r="C29" s="1879"/>
      <c r="D29" s="1" t="s">
        <v>850</v>
      </c>
      <c r="J29" s="421"/>
      <c r="K29" s="421"/>
      <c r="AG29" s="699"/>
    </row>
    <row r="30" spans="1:34" ht="18" customHeight="1">
      <c r="A30" s="267"/>
      <c r="B30" s="1879" t="s">
        <v>851</v>
      </c>
      <c r="C30" s="1879"/>
      <c r="D30" s="1" t="s">
        <v>1034</v>
      </c>
      <c r="J30" s="421"/>
      <c r="K30" s="421"/>
      <c r="AG30" s="699"/>
    </row>
    <row r="31" spans="1:34" ht="18" customHeight="1">
      <c r="A31" s="267"/>
      <c r="J31" s="421"/>
      <c r="K31" s="421"/>
      <c r="X31" s="1" t="s">
        <v>1028</v>
      </c>
      <c r="AG31" s="699"/>
    </row>
    <row r="32" spans="1:34" ht="18" customHeight="1">
      <c r="A32" s="7"/>
      <c r="B32" s="1879" t="s">
        <v>1076</v>
      </c>
      <c r="C32" s="1879"/>
      <c r="D32" s="8" t="s">
        <v>1077</v>
      </c>
      <c r="E32" s="8"/>
      <c r="F32" s="8"/>
      <c r="G32" s="8"/>
      <c r="H32" s="8"/>
      <c r="I32" s="8"/>
      <c r="J32" s="700"/>
      <c r="K32" s="700"/>
      <c r="L32" s="8"/>
      <c r="M32" s="8"/>
      <c r="N32" s="8"/>
      <c r="O32" s="8"/>
      <c r="P32" s="8"/>
      <c r="Q32" s="8"/>
      <c r="R32" s="8"/>
      <c r="S32" s="8"/>
      <c r="T32" s="8"/>
      <c r="U32" s="8"/>
      <c r="V32" s="8"/>
      <c r="W32" s="8"/>
      <c r="X32" s="8" t="s">
        <v>1078</v>
      </c>
      <c r="Y32" s="8"/>
      <c r="Z32" s="8"/>
      <c r="AA32" s="8"/>
      <c r="AB32" s="8"/>
      <c r="AC32" s="8"/>
      <c r="AD32" s="8"/>
      <c r="AE32" s="8"/>
      <c r="AF32" s="8"/>
      <c r="AG32" s="266"/>
    </row>
    <row r="33" spans="1:34" ht="18" customHeight="1">
      <c r="A33" s="702" t="s">
        <v>923</v>
      </c>
      <c r="B33" s="703"/>
      <c r="C33" s="703"/>
      <c r="D33" s="703"/>
      <c r="E33" s="703"/>
      <c r="F33" s="703"/>
      <c r="G33" s="703"/>
      <c r="H33" s="703"/>
      <c r="I33" s="703"/>
      <c r="J33" s="703"/>
      <c r="K33" s="703"/>
      <c r="L33" s="703"/>
      <c r="M33" s="703"/>
      <c r="N33" s="703"/>
      <c r="O33" s="703"/>
      <c r="P33" s="703"/>
      <c r="Q33" s="703"/>
      <c r="R33" s="703"/>
      <c r="S33" s="703"/>
      <c r="T33" s="703"/>
      <c r="U33" s="703"/>
      <c r="V33" s="703"/>
      <c r="W33" s="703"/>
      <c r="X33" s="703"/>
      <c r="Y33" s="703"/>
      <c r="Z33" s="703"/>
      <c r="AA33" s="703"/>
      <c r="AB33" s="703"/>
      <c r="AC33" s="228"/>
      <c r="AD33" s="228"/>
      <c r="AE33" s="228"/>
      <c r="AF33" s="228"/>
      <c r="AG33" s="213"/>
    </row>
    <row r="34" spans="1:34" ht="18" customHeight="1">
      <c r="A34" s="706"/>
      <c r="B34" s="11"/>
      <c r="C34" s="11"/>
      <c r="D34" s="11"/>
      <c r="E34" s="11"/>
      <c r="F34" s="11"/>
      <c r="G34" s="11"/>
      <c r="H34" s="11"/>
      <c r="I34" s="11"/>
      <c r="J34" s="11"/>
      <c r="K34" s="1"/>
      <c r="U34" s="11"/>
      <c r="V34" s="11"/>
      <c r="W34" s="11"/>
      <c r="X34" s="11"/>
      <c r="Y34" s="11"/>
      <c r="Z34" s="11"/>
      <c r="AA34" s="11"/>
      <c r="AB34" s="11"/>
      <c r="AG34" s="699"/>
    </row>
    <row r="35" spans="1:34" ht="18" customHeight="1">
      <c r="A35" s="706" t="s">
        <v>924</v>
      </c>
      <c r="B35" s="11"/>
      <c r="C35" s="11"/>
      <c r="D35" s="11"/>
      <c r="E35" s="11"/>
      <c r="F35" s="11"/>
      <c r="G35" s="11"/>
      <c r="H35" s="11"/>
      <c r="J35" s="1"/>
      <c r="K35" s="279" t="s">
        <v>31</v>
      </c>
      <c r="L35" s="279"/>
      <c r="M35" s="1886">
        <f>'6-1事業報告(省エネ)'!M26+'6-1事業報告(再ｴﾈ)'!M21</f>
        <v>0</v>
      </c>
      <c r="N35" s="1886"/>
      <c r="O35" s="1886"/>
      <c r="P35" s="1886"/>
      <c r="Q35" s="1886"/>
      <c r="R35" s="1886"/>
      <c r="S35" s="279" t="s">
        <v>2</v>
      </c>
      <c r="T35" s="279"/>
      <c r="U35" s="11"/>
      <c r="V35" s="11"/>
      <c r="W35" s="11"/>
      <c r="X35" s="11"/>
      <c r="Y35" s="11"/>
      <c r="Z35" s="11"/>
      <c r="AA35" s="11"/>
      <c r="AB35" s="11"/>
      <c r="AG35" s="699"/>
    </row>
    <row r="36" spans="1:34" ht="18" customHeight="1">
      <c r="A36" s="707"/>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11"/>
      <c r="AG36" s="699"/>
    </row>
    <row r="37" spans="1:34" ht="18" customHeight="1">
      <c r="A37" s="267"/>
      <c r="C37" s="711"/>
      <c r="D37" s="711"/>
      <c r="E37" s="711"/>
      <c r="F37" s="1889" t="s">
        <v>925</v>
      </c>
      <c r="G37" s="1889"/>
      <c r="H37" s="1889"/>
      <c r="I37" s="1889"/>
      <c r="J37" s="1889"/>
      <c r="K37" s="1889"/>
      <c r="L37" s="1889"/>
      <c r="M37" s="1889"/>
      <c r="N37" s="1889"/>
      <c r="O37" s="1889"/>
      <c r="P37" s="1889"/>
      <c r="Q37" s="1889"/>
      <c r="R37" s="1889"/>
      <c r="S37" s="1889"/>
      <c r="T37" s="1889"/>
      <c r="U37" s="1889"/>
      <c r="V37" s="1889"/>
      <c r="W37" s="1889"/>
      <c r="X37" s="1889"/>
      <c r="Y37" s="1889"/>
      <c r="Z37" s="1889"/>
      <c r="AA37" s="1889"/>
      <c r="AB37" s="711"/>
      <c r="AC37" s="711"/>
      <c r="AD37" s="711"/>
      <c r="AE37" s="711"/>
      <c r="AF37" s="711"/>
      <c r="AG37" s="708"/>
      <c r="AH37"/>
    </row>
    <row r="38" spans="1:34" ht="18" customHeight="1">
      <c r="A38" s="709"/>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8"/>
      <c r="AD38" s="8"/>
      <c r="AE38" s="8"/>
      <c r="AF38" s="8"/>
      <c r="AG38" s="266"/>
    </row>
    <row r="39" spans="1:34" ht="18" customHeight="1">
      <c r="A39" s="227" t="s">
        <v>49</v>
      </c>
      <c r="B39" s="228"/>
      <c r="C39" s="228"/>
      <c r="D39" s="229"/>
      <c r="E39" s="229"/>
      <c r="F39" s="228"/>
      <c r="G39" s="703"/>
      <c r="H39" s="703"/>
      <c r="I39" s="703"/>
      <c r="J39" s="703"/>
      <c r="K39" s="703"/>
      <c r="L39" s="703"/>
      <c r="M39" s="703"/>
      <c r="N39" s="703"/>
      <c r="O39" s="703"/>
      <c r="P39" s="703"/>
      <c r="Q39" s="703"/>
      <c r="R39" s="703"/>
      <c r="S39" s="703"/>
      <c r="T39" s="703"/>
      <c r="U39" s="703"/>
      <c r="V39" s="703"/>
      <c r="W39" s="703"/>
      <c r="X39" s="703"/>
      <c r="Y39" s="703"/>
      <c r="Z39" s="703"/>
      <c r="AA39" s="703"/>
      <c r="AB39" s="703"/>
      <c r="AC39" s="228"/>
      <c r="AD39" s="228"/>
      <c r="AE39" s="228"/>
      <c r="AF39" s="228"/>
      <c r="AG39" s="213"/>
    </row>
    <row r="40" spans="1:34" ht="18" customHeight="1" thickBot="1">
      <c r="A40" s="704"/>
      <c r="B40" s="290"/>
      <c r="C40" s="290"/>
      <c r="D40" s="290"/>
      <c r="E40" s="290"/>
      <c r="F40" s="290"/>
      <c r="G40" s="710"/>
      <c r="H40" s="710"/>
      <c r="I40" s="710"/>
      <c r="J40" s="710"/>
      <c r="K40" s="710"/>
      <c r="L40" s="710"/>
      <c r="M40" s="710"/>
      <c r="N40" s="710"/>
      <c r="O40" s="710"/>
      <c r="P40" s="710"/>
      <c r="Q40" s="710"/>
      <c r="R40" s="710"/>
      <c r="S40" s="710"/>
      <c r="T40" s="710"/>
      <c r="U40" s="710"/>
      <c r="V40" s="710"/>
      <c r="W40" s="710"/>
      <c r="X40" s="710"/>
      <c r="Y40" s="710"/>
      <c r="Z40" s="710"/>
      <c r="AA40" s="710"/>
      <c r="AB40" s="705"/>
      <c r="AC40" s="290"/>
      <c r="AD40" s="290"/>
      <c r="AE40" s="290"/>
      <c r="AF40" s="290"/>
      <c r="AG40" s="333"/>
    </row>
    <row r="41" spans="1:34" ht="18" customHeight="1">
      <c r="A41" s="706"/>
      <c r="B41" s="238"/>
      <c r="C41" s="896" t="s">
        <v>39</v>
      </c>
      <c r="D41" s="896"/>
      <c r="E41" s="896"/>
      <c r="F41" s="896"/>
      <c r="G41" s="896"/>
      <c r="H41" s="896"/>
      <c r="I41" s="285"/>
      <c r="J41" s="1887">
        <f>'1-1事業計画書(共通)'!M29</f>
        <v>0</v>
      </c>
      <c r="K41" s="1888"/>
      <c r="L41" s="1888"/>
      <c r="M41" s="1888"/>
      <c r="N41" s="1888"/>
      <c r="O41" s="1888"/>
      <c r="P41" s="1888"/>
      <c r="Q41" s="1888"/>
      <c r="R41" s="1888"/>
      <c r="S41" s="1884" t="s">
        <v>546</v>
      </c>
      <c r="T41" s="1884"/>
      <c r="U41" s="1884"/>
      <c r="V41" s="1884"/>
      <c r="W41" s="1885"/>
      <c r="X41" s="1885"/>
      <c r="Y41" s="1888">
        <f>'1-1事業計画書(共通)'!AD29</f>
        <v>0</v>
      </c>
      <c r="Z41" s="1888"/>
      <c r="AA41" s="1890"/>
      <c r="AB41" s="473" t="s">
        <v>547</v>
      </c>
      <c r="AG41" s="699"/>
    </row>
    <row r="42" spans="1:34" ht="18" customHeight="1">
      <c r="A42" s="706"/>
      <c r="B42" s="212"/>
      <c r="C42" s="886" t="s">
        <v>40</v>
      </c>
      <c r="D42" s="886"/>
      <c r="E42" s="886"/>
      <c r="F42" s="886"/>
      <c r="G42" s="886"/>
      <c r="H42" s="886"/>
      <c r="I42" s="219"/>
      <c r="J42" s="1880">
        <f>'1-1事業計画書(共通)'!M30</f>
        <v>0</v>
      </c>
      <c r="K42" s="1881"/>
      <c r="L42" s="1881"/>
      <c r="M42" s="1881"/>
      <c r="N42" s="1881"/>
      <c r="O42" s="1881"/>
      <c r="P42" s="1881"/>
      <c r="Q42" s="1881"/>
      <c r="R42" s="1881"/>
      <c r="S42" s="1882" t="s">
        <v>548</v>
      </c>
      <c r="T42" s="1882"/>
      <c r="U42" s="1882"/>
      <c r="V42" s="1882"/>
      <c r="W42" s="1883"/>
      <c r="X42" s="1883"/>
      <c r="Y42" s="1891">
        <f>'1-1事業計画書(共通)'!AD30</f>
        <v>0</v>
      </c>
      <c r="Z42" s="1891"/>
      <c r="AA42" s="1892"/>
      <c r="AB42" s="475" t="s">
        <v>547</v>
      </c>
      <c r="AG42" s="699"/>
    </row>
    <row r="43" spans="1:34" ht="18" customHeight="1">
      <c r="A43" s="706"/>
      <c r="B43" s="212"/>
      <c r="C43" s="886" t="s">
        <v>41</v>
      </c>
      <c r="D43" s="886"/>
      <c r="E43" s="886"/>
      <c r="F43" s="886"/>
      <c r="G43" s="886"/>
      <c r="H43" s="886"/>
      <c r="I43" s="219"/>
      <c r="J43" s="745"/>
      <c r="K43" s="713"/>
      <c r="L43" s="746" t="s">
        <v>108</v>
      </c>
      <c r="M43" s="746"/>
      <c r="N43" s="713"/>
      <c r="O43" s="747" t="s">
        <v>109</v>
      </c>
      <c r="P43" s="747"/>
      <c r="Q43" s="748" t="s">
        <v>69</v>
      </c>
      <c r="R43" s="749"/>
      <c r="S43" s="749"/>
      <c r="T43" s="747"/>
      <c r="U43" s="750"/>
      <c r="V43" s="750"/>
      <c r="W43" s="750"/>
      <c r="X43" s="750"/>
      <c r="Y43" s="751"/>
      <c r="Z43" s="747"/>
      <c r="AA43" s="747"/>
      <c r="AB43" s="752"/>
      <c r="AG43" s="699"/>
    </row>
    <row r="44" spans="1:34" ht="18" customHeight="1">
      <c r="A44" s="706"/>
      <c r="B44" s="212"/>
      <c r="C44" s="886" t="s">
        <v>42</v>
      </c>
      <c r="D44" s="886"/>
      <c r="E44" s="886"/>
      <c r="F44" s="886"/>
      <c r="G44" s="886"/>
      <c r="H44" s="886"/>
      <c r="I44" s="219"/>
      <c r="J44" s="1893">
        <f>'1-1事業計画書(共通)'!M32</f>
        <v>0</v>
      </c>
      <c r="K44" s="1894"/>
      <c r="L44" s="1894"/>
      <c r="M44" s="1894"/>
      <c r="N44" s="1894"/>
      <c r="O44" s="1894"/>
      <c r="P44" s="1894"/>
      <c r="Q44" s="1894"/>
      <c r="R44" s="1894"/>
      <c r="S44" s="1894"/>
      <c r="T44" s="1894"/>
      <c r="U44" s="1894"/>
      <c r="V44" s="1894"/>
      <c r="W44" s="1894"/>
      <c r="X44" s="1894"/>
      <c r="Y44" s="1894"/>
      <c r="Z44" s="1895"/>
      <c r="AA44" s="1895"/>
      <c r="AB44" s="1896"/>
      <c r="AG44" s="699"/>
    </row>
    <row r="45" spans="1:34" ht="18" customHeight="1">
      <c r="A45" s="706"/>
      <c r="B45" s="240"/>
      <c r="C45" s="892" t="s">
        <v>48</v>
      </c>
      <c r="D45" s="892"/>
      <c r="E45" s="892"/>
      <c r="F45" s="892"/>
      <c r="G45" s="892"/>
      <c r="H45" s="892"/>
      <c r="I45" s="287"/>
      <c r="J45" s="1897">
        <f>'1-1事業計画書(共通)'!M33</f>
        <v>0</v>
      </c>
      <c r="K45" s="1898"/>
      <c r="L45" s="1898"/>
      <c r="M45" s="1898"/>
      <c r="N45" s="1898"/>
      <c r="O45" s="1898"/>
      <c r="P45" s="1898"/>
      <c r="Q45" s="1898"/>
      <c r="R45" s="1898"/>
      <c r="S45" s="1898"/>
      <c r="T45" s="1898"/>
      <c r="U45" s="1898"/>
      <c r="V45" s="1898"/>
      <c r="W45" s="1898"/>
      <c r="X45" s="1898"/>
      <c r="Y45" s="1898"/>
      <c r="Z45" s="1899"/>
      <c r="AA45" s="1899"/>
      <c r="AB45" s="1900"/>
      <c r="AG45" s="699"/>
    </row>
    <row r="46" spans="1:34" ht="18" customHeight="1" thickBot="1">
      <c r="A46" s="706"/>
      <c r="B46" s="242"/>
      <c r="C46" s="882" t="s">
        <v>44</v>
      </c>
      <c r="D46" s="882"/>
      <c r="E46" s="882"/>
      <c r="F46" s="882"/>
      <c r="G46" s="882"/>
      <c r="H46" s="882"/>
      <c r="I46" s="288"/>
      <c r="J46" s="1901">
        <f>'1-1事業計画書(共通)'!M34</f>
        <v>0</v>
      </c>
      <c r="K46" s="1902"/>
      <c r="L46" s="1902"/>
      <c r="M46" s="1902"/>
      <c r="N46" s="1902"/>
      <c r="O46" s="1902"/>
      <c r="P46" s="1902"/>
      <c r="Q46" s="1902"/>
      <c r="R46" s="1902"/>
      <c r="S46" s="1902"/>
      <c r="T46" s="1902"/>
      <c r="U46" s="1902"/>
      <c r="V46" s="1902"/>
      <c r="W46" s="1902"/>
      <c r="X46" s="1902"/>
      <c r="Y46" s="1902"/>
      <c r="Z46" s="1903"/>
      <c r="AA46" s="1903"/>
      <c r="AB46" s="1904"/>
      <c r="AG46" s="699"/>
    </row>
    <row r="47" spans="1:34" ht="18" customHeight="1">
      <c r="A47" s="7"/>
      <c r="B47" s="8"/>
      <c r="C47" s="8"/>
      <c r="D47" s="8"/>
      <c r="E47" s="8"/>
      <c r="F47" s="8"/>
      <c r="G47" s="8"/>
      <c r="H47" s="8"/>
      <c r="I47" s="8"/>
      <c r="J47" s="700"/>
      <c r="K47" s="700"/>
      <c r="L47" s="8"/>
      <c r="M47" s="8"/>
      <c r="N47" s="8"/>
      <c r="O47" s="8"/>
      <c r="P47" s="8"/>
      <c r="Q47" s="8"/>
      <c r="R47" s="8"/>
      <c r="S47" s="8"/>
      <c r="T47" s="8"/>
      <c r="U47" s="8"/>
      <c r="V47" s="8"/>
      <c r="W47" s="8"/>
      <c r="X47" s="8"/>
      <c r="Y47" s="8"/>
      <c r="Z47" s="8"/>
      <c r="AA47" s="8"/>
      <c r="AB47" s="8"/>
      <c r="AC47" s="8"/>
      <c r="AD47" s="8"/>
      <c r="AE47" s="8"/>
      <c r="AF47" s="8"/>
      <c r="AG47" s="266"/>
    </row>
  </sheetData>
  <sheetProtection selectLockedCells="1"/>
  <mergeCells count="43">
    <mergeCell ref="B28:C28"/>
    <mergeCell ref="B29:C29"/>
    <mergeCell ref="B30:C30"/>
    <mergeCell ref="B25:C25"/>
    <mergeCell ref="D25:AG25"/>
    <mergeCell ref="B26:C26"/>
    <mergeCell ref="D26:AG26"/>
    <mergeCell ref="B27:C27"/>
    <mergeCell ref="D27:AG27"/>
    <mergeCell ref="A3:AH3"/>
    <mergeCell ref="W5:AH5"/>
    <mergeCell ref="W9:Z9"/>
    <mergeCell ref="V10:AH11"/>
    <mergeCell ref="R22:W22"/>
    <mergeCell ref="T5:V5"/>
    <mergeCell ref="T6:V6"/>
    <mergeCell ref="B24:C24"/>
    <mergeCell ref="D24:AG24"/>
    <mergeCell ref="V12:AH12"/>
    <mergeCell ref="V13:AF13"/>
    <mergeCell ref="V14:AF14"/>
    <mergeCell ref="A16:AH19"/>
    <mergeCell ref="A20:AH20"/>
    <mergeCell ref="B23:C23"/>
    <mergeCell ref="D23:AG23"/>
    <mergeCell ref="C44:H44"/>
    <mergeCell ref="C45:H45"/>
    <mergeCell ref="C46:H46"/>
    <mergeCell ref="J44:AB44"/>
    <mergeCell ref="J45:AB45"/>
    <mergeCell ref="J46:AB46"/>
    <mergeCell ref="B32:C32"/>
    <mergeCell ref="C42:H42"/>
    <mergeCell ref="J42:R42"/>
    <mergeCell ref="C43:H43"/>
    <mergeCell ref="S42:X42"/>
    <mergeCell ref="S41:X41"/>
    <mergeCell ref="M35:R35"/>
    <mergeCell ref="C41:H41"/>
    <mergeCell ref="J41:R41"/>
    <mergeCell ref="F37:AA37"/>
    <mergeCell ref="Y41:AA41"/>
    <mergeCell ref="Y42:AA42"/>
  </mergeCells>
  <phoneticPr fontId="9"/>
  <conditionalFormatting sqref="J41:J42">
    <cfRule type="expression" dxfId="20" priority="2">
      <formula>J41&lt;&gt;#REF!</formula>
    </cfRule>
  </conditionalFormatting>
  <conditionalFormatting sqref="K43 J44:J46">
    <cfRule type="expression" dxfId="19" priority="4">
      <formula>J43&lt;&gt;#REF!</formula>
    </cfRule>
  </conditionalFormatting>
  <conditionalFormatting sqref="M35:R35">
    <cfRule type="expression" dxfId="18" priority="5">
      <formula>M35&lt;&gt;#REF!</formula>
    </cfRule>
  </conditionalFormatting>
  <conditionalFormatting sqref="N43">
    <cfRule type="expression" dxfId="17" priority="3">
      <formula>N43&lt;&gt;#REF!</formula>
    </cfRule>
  </conditionalFormatting>
  <printOptions horizontalCentered="1"/>
  <pageMargins left="0.78740157480314965" right="0.78740157480314965" top="0.59055118110236227" bottom="0.59055118110236227" header="0.39370078740157483" footer="0.39370078740157483"/>
  <pageSetup paperSize="9" scale="8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7620</xdr:colOff>
                    <xdr:row>41</xdr:row>
                    <xdr:rowOff>228600</xdr:rowOff>
                  </from>
                  <to>
                    <xdr:col>11</xdr:col>
                    <xdr:colOff>152400</xdr:colOff>
                    <xdr:row>43</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7620</xdr:colOff>
                    <xdr:row>41</xdr:row>
                    <xdr:rowOff>228600</xdr:rowOff>
                  </from>
                  <to>
                    <xdr:col>14</xdr:col>
                    <xdr:colOff>137160</xdr:colOff>
                    <xdr:row>43</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Y60"/>
  <sheetViews>
    <sheetView showZeros="0" view="pageBreakPreview" zoomScaleNormal="100" zoomScaleSheetLayoutView="100" workbookViewId="0">
      <selection activeCell="B10" sqref="B10:AG20"/>
    </sheetView>
  </sheetViews>
  <sheetFormatPr defaultColWidth="3.125" defaultRowHeight="24.75" customHeight="1"/>
  <cols>
    <col min="1" max="9" width="3.125" style="27" customWidth="1"/>
    <col min="10" max="11" width="3.125" style="28" customWidth="1"/>
    <col min="12" max="41" width="3.125" style="27"/>
    <col min="42" max="42" width="13.25" style="27" bestFit="1" customWidth="1"/>
    <col min="43" max="44" width="3.125" style="27"/>
    <col min="45" max="45" width="13.75" style="27" customWidth="1"/>
    <col min="46" max="16384" width="3.125" style="27"/>
  </cols>
  <sheetData>
    <row r="1" spans="1:35" ht="25.5" customHeight="1">
      <c r="A1" s="1" t="s">
        <v>476</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5" ht="25.5" customHeight="1">
      <c r="A2" s="827" t="s">
        <v>27</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5" ht="25.5" customHeight="1" thickBot="1">
      <c r="A3" s="6" t="s">
        <v>28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210"/>
      <c r="B4" s="1018" t="s">
        <v>279</v>
      </c>
      <c r="C4" s="1018"/>
      <c r="D4" s="1018"/>
      <c r="E4" s="1018"/>
      <c r="F4" s="1018"/>
      <c r="G4" s="1018"/>
      <c r="H4" s="1018"/>
      <c r="I4" s="1018"/>
      <c r="J4" s="1018"/>
      <c r="K4" s="1018"/>
      <c r="L4" s="211"/>
      <c r="M4" s="1575">
        <f>'1-1省ｴﾈ'!M7:AG7</f>
        <v>0</v>
      </c>
      <c r="N4" s="1576"/>
      <c r="O4" s="1576"/>
      <c r="P4" s="1576"/>
      <c r="Q4" s="1576"/>
      <c r="R4" s="1576"/>
      <c r="S4" s="1576"/>
      <c r="T4" s="1576"/>
      <c r="U4" s="1576"/>
      <c r="V4" s="1576"/>
      <c r="W4" s="1576"/>
      <c r="X4" s="1576"/>
      <c r="Y4" s="1576"/>
      <c r="Z4" s="1576"/>
      <c r="AA4" s="1576"/>
      <c r="AB4" s="1576"/>
      <c r="AC4" s="1576"/>
      <c r="AD4" s="1576"/>
      <c r="AE4" s="1576"/>
      <c r="AF4" s="1576"/>
      <c r="AG4" s="1577"/>
    </row>
    <row r="5" spans="1:35" ht="25.5" customHeight="1">
      <c r="A5" s="212"/>
      <c r="B5" s="1022" t="s">
        <v>7</v>
      </c>
      <c r="C5" s="1022"/>
      <c r="D5" s="1022"/>
      <c r="E5" s="1022"/>
      <c r="F5" s="1022"/>
      <c r="G5" s="1022"/>
      <c r="H5" s="1022"/>
      <c r="I5" s="1022"/>
      <c r="J5" s="1022"/>
      <c r="K5" s="1022"/>
      <c r="L5" s="213"/>
      <c r="M5" s="1941">
        <f>'1-1省ｴﾈ'!R8</f>
        <v>0</v>
      </c>
      <c r="N5" s="1942"/>
      <c r="O5" s="1942"/>
      <c r="P5" s="1942"/>
      <c r="Q5" s="1942"/>
      <c r="R5" s="1942"/>
      <c r="S5" s="1942"/>
      <c r="T5" s="1942"/>
      <c r="U5" s="1942"/>
      <c r="V5" s="1942"/>
      <c r="W5" s="1942"/>
      <c r="X5" s="1942"/>
      <c r="Y5" s="1942"/>
      <c r="Z5" s="1942"/>
      <c r="AA5" s="1942"/>
      <c r="AB5" s="1942"/>
      <c r="AC5" s="1942"/>
      <c r="AD5" s="1942"/>
      <c r="AE5" s="1942"/>
      <c r="AF5" s="1942"/>
      <c r="AG5" s="1943"/>
    </row>
    <row r="6" spans="1:35" ht="25.5" customHeight="1">
      <c r="A6" s="212"/>
      <c r="B6" s="886" t="s">
        <v>99</v>
      </c>
      <c r="C6" s="886"/>
      <c r="D6" s="886"/>
      <c r="E6" s="886"/>
      <c r="F6" s="886"/>
      <c r="G6" s="886"/>
      <c r="H6" s="886"/>
      <c r="I6" s="886"/>
      <c r="J6" s="886"/>
      <c r="K6" s="886"/>
      <c r="L6" s="217"/>
      <c r="M6" s="1930" t="s">
        <v>233</v>
      </c>
      <c r="N6" s="1931"/>
      <c r="O6" s="1931"/>
      <c r="P6" s="1931"/>
      <c r="Q6" s="1931"/>
      <c r="R6" s="1931"/>
      <c r="S6" s="1931"/>
      <c r="T6" s="1931"/>
      <c r="U6" s="1931"/>
      <c r="V6" s="1931"/>
      <c r="W6" s="1931"/>
      <c r="X6" s="214" t="s">
        <v>94</v>
      </c>
      <c r="Y6" s="215"/>
      <c r="Z6" s="215"/>
      <c r="AA6" s="215"/>
      <c r="AB6" s="215"/>
      <c r="AC6" s="215"/>
      <c r="AD6" s="215"/>
      <c r="AE6" s="215"/>
      <c r="AF6" s="215"/>
      <c r="AG6" s="216"/>
    </row>
    <row r="7" spans="1:35" ht="25.5" customHeight="1">
      <c r="A7" s="212"/>
      <c r="B7" s="886" t="s">
        <v>100</v>
      </c>
      <c r="C7" s="886"/>
      <c r="D7" s="886"/>
      <c r="E7" s="886"/>
      <c r="F7" s="886"/>
      <c r="G7" s="886"/>
      <c r="H7" s="886"/>
      <c r="I7" s="886"/>
      <c r="J7" s="886"/>
      <c r="K7" s="886"/>
      <c r="L7" s="217"/>
      <c r="M7" s="1930" t="s">
        <v>233</v>
      </c>
      <c r="N7" s="1931"/>
      <c r="O7" s="1931"/>
      <c r="P7" s="1931"/>
      <c r="Q7" s="1931"/>
      <c r="R7" s="1931"/>
      <c r="S7" s="1931"/>
      <c r="T7" s="1931"/>
      <c r="U7" s="1931"/>
      <c r="V7" s="1931"/>
      <c r="W7" s="1931"/>
      <c r="X7" s="214" t="s">
        <v>225</v>
      </c>
      <c r="Y7" s="215"/>
      <c r="Z7" s="215"/>
      <c r="AA7" s="215"/>
      <c r="AB7" s="215"/>
      <c r="AC7" s="215"/>
      <c r="AD7" s="215"/>
      <c r="AE7" s="215"/>
      <c r="AF7" s="215"/>
      <c r="AG7" s="216"/>
      <c r="AH7" s="27" t="s">
        <v>526</v>
      </c>
      <c r="AI7" s="27" t="s">
        <v>527</v>
      </c>
    </row>
    <row r="8" spans="1:35" ht="25.5" customHeight="1">
      <c r="A8" s="265"/>
      <c r="B8" s="1811" t="s">
        <v>29</v>
      </c>
      <c r="C8" s="1811"/>
      <c r="D8" s="1811"/>
      <c r="E8" s="1811"/>
      <c r="F8" s="1811"/>
      <c r="G8" s="1811"/>
      <c r="H8" s="1811"/>
      <c r="I8" s="1811"/>
      <c r="J8" s="1811"/>
      <c r="K8" s="1811"/>
      <c r="L8" s="266"/>
      <c r="M8" s="1937" t="s">
        <v>881</v>
      </c>
      <c r="N8" s="1475"/>
      <c r="O8" s="1475"/>
      <c r="P8" s="1475"/>
      <c r="Q8" s="1475"/>
      <c r="R8" s="1475"/>
      <c r="S8" s="1475"/>
      <c r="T8" s="1475"/>
      <c r="U8" s="1475"/>
      <c r="V8" s="1475"/>
      <c r="W8" s="1475"/>
      <c r="X8" s="1475"/>
      <c r="Y8" s="1475"/>
      <c r="Z8" s="1475"/>
      <c r="AA8" s="1475"/>
      <c r="AB8" s="1475"/>
      <c r="AC8" s="1475"/>
      <c r="AD8" s="1475"/>
      <c r="AE8" s="1475"/>
      <c r="AF8" s="1475"/>
      <c r="AG8" s="1938"/>
      <c r="AI8" s="27" t="s">
        <v>528</v>
      </c>
    </row>
    <row r="9" spans="1:35" ht="25.5" customHeight="1">
      <c r="A9" s="269"/>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270"/>
    </row>
    <row r="10" spans="1:35" ht="25.5" customHeight="1">
      <c r="A10" s="269"/>
      <c r="B10" s="1933"/>
      <c r="C10" s="1933"/>
      <c r="D10" s="1933"/>
      <c r="E10" s="1933"/>
      <c r="F10" s="1933"/>
      <c r="G10" s="1933"/>
      <c r="H10" s="1933"/>
      <c r="I10" s="1933"/>
      <c r="J10" s="1933"/>
      <c r="K10" s="1933"/>
      <c r="L10" s="1933"/>
      <c r="M10" s="1933"/>
      <c r="N10" s="1933"/>
      <c r="O10" s="1933"/>
      <c r="P10" s="1933"/>
      <c r="Q10" s="1933"/>
      <c r="R10" s="1933"/>
      <c r="S10" s="1933"/>
      <c r="T10" s="1933"/>
      <c r="U10" s="1933"/>
      <c r="V10" s="1933"/>
      <c r="W10" s="1933"/>
      <c r="X10" s="1933"/>
      <c r="Y10" s="1933"/>
      <c r="Z10" s="1933"/>
      <c r="AA10" s="1933"/>
      <c r="AB10" s="1933"/>
      <c r="AC10" s="1933"/>
      <c r="AD10" s="1933"/>
      <c r="AE10" s="1933"/>
      <c r="AF10" s="1933"/>
      <c r="AG10" s="1934"/>
    </row>
    <row r="11" spans="1:35" ht="25.5" customHeight="1">
      <c r="A11" s="269"/>
      <c r="B11" s="1933"/>
      <c r="C11" s="1933"/>
      <c r="D11" s="1933"/>
      <c r="E11" s="1933"/>
      <c r="F11" s="1933"/>
      <c r="G11" s="1933"/>
      <c r="H11" s="1933"/>
      <c r="I11" s="1933"/>
      <c r="J11" s="1933"/>
      <c r="K11" s="1933"/>
      <c r="L11" s="1933"/>
      <c r="M11" s="1933"/>
      <c r="N11" s="1933"/>
      <c r="O11" s="1933"/>
      <c r="P11" s="1933"/>
      <c r="Q11" s="1933"/>
      <c r="R11" s="1933"/>
      <c r="S11" s="1933"/>
      <c r="T11" s="1933"/>
      <c r="U11" s="1933"/>
      <c r="V11" s="1933"/>
      <c r="W11" s="1933"/>
      <c r="X11" s="1933"/>
      <c r="Y11" s="1933"/>
      <c r="Z11" s="1933"/>
      <c r="AA11" s="1933"/>
      <c r="AB11" s="1933"/>
      <c r="AC11" s="1933"/>
      <c r="AD11" s="1933"/>
      <c r="AE11" s="1933"/>
      <c r="AF11" s="1933"/>
      <c r="AG11" s="1934"/>
    </row>
    <row r="12" spans="1:35" ht="25.5" customHeight="1">
      <c r="A12" s="269"/>
      <c r="B12" s="1933"/>
      <c r="C12" s="1933"/>
      <c r="D12" s="1933"/>
      <c r="E12" s="1933"/>
      <c r="F12" s="1933"/>
      <c r="G12" s="1933"/>
      <c r="H12" s="1933"/>
      <c r="I12" s="1933"/>
      <c r="J12" s="1933"/>
      <c r="K12" s="1933"/>
      <c r="L12" s="1933"/>
      <c r="M12" s="1933"/>
      <c r="N12" s="1933"/>
      <c r="O12" s="1933"/>
      <c r="P12" s="1933"/>
      <c r="Q12" s="1933"/>
      <c r="R12" s="1933"/>
      <c r="S12" s="1933"/>
      <c r="T12" s="1933"/>
      <c r="U12" s="1933"/>
      <c r="V12" s="1933"/>
      <c r="W12" s="1933"/>
      <c r="X12" s="1933"/>
      <c r="Y12" s="1933"/>
      <c r="Z12" s="1933"/>
      <c r="AA12" s="1933"/>
      <c r="AB12" s="1933"/>
      <c r="AC12" s="1933"/>
      <c r="AD12" s="1933"/>
      <c r="AE12" s="1933"/>
      <c r="AF12" s="1933"/>
      <c r="AG12" s="1934"/>
    </row>
    <row r="13" spans="1:35" ht="25.5" customHeight="1">
      <c r="A13" s="269"/>
      <c r="B13" s="1933"/>
      <c r="C13" s="1933"/>
      <c r="D13" s="1933"/>
      <c r="E13" s="1933"/>
      <c r="F13" s="1933"/>
      <c r="G13" s="1933"/>
      <c r="H13" s="1933"/>
      <c r="I13" s="1933"/>
      <c r="J13" s="1933"/>
      <c r="K13" s="1933"/>
      <c r="L13" s="1933"/>
      <c r="M13" s="1933"/>
      <c r="N13" s="1933"/>
      <c r="O13" s="1933"/>
      <c r="P13" s="1933"/>
      <c r="Q13" s="1933"/>
      <c r="R13" s="1933"/>
      <c r="S13" s="1933"/>
      <c r="T13" s="1933"/>
      <c r="U13" s="1933"/>
      <c r="V13" s="1933"/>
      <c r="W13" s="1933"/>
      <c r="X13" s="1933"/>
      <c r="Y13" s="1933"/>
      <c r="Z13" s="1933"/>
      <c r="AA13" s="1933"/>
      <c r="AB13" s="1933"/>
      <c r="AC13" s="1933"/>
      <c r="AD13" s="1933"/>
      <c r="AE13" s="1933"/>
      <c r="AF13" s="1933"/>
      <c r="AG13" s="1934"/>
    </row>
    <row r="14" spans="1:35" ht="25.5" customHeight="1">
      <c r="A14" s="269"/>
      <c r="B14" s="1933"/>
      <c r="C14" s="1933"/>
      <c r="D14" s="1933"/>
      <c r="E14" s="1933"/>
      <c r="F14" s="1933"/>
      <c r="G14" s="1933"/>
      <c r="H14" s="1933"/>
      <c r="I14" s="1933"/>
      <c r="J14" s="1933"/>
      <c r="K14" s="1933"/>
      <c r="L14" s="1933"/>
      <c r="M14" s="1933"/>
      <c r="N14" s="1933"/>
      <c r="O14" s="1933"/>
      <c r="P14" s="1933"/>
      <c r="Q14" s="1933"/>
      <c r="R14" s="1933"/>
      <c r="S14" s="1933"/>
      <c r="T14" s="1933"/>
      <c r="U14" s="1933"/>
      <c r="V14" s="1933"/>
      <c r="W14" s="1933"/>
      <c r="X14" s="1933"/>
      <c r="Y14" s="1933"/>
      <c r="Z14" s="1933"/>
      <c r="AA14" s="1933"/>
      <c r="AB14" s="1933"/>
      <c r="AC14" s="1933"/>
      <c r="AD14" s="1933"/>
      <c r="AE14" s="1933"/>
      <c r="AF14" s="1933"/>
      <c r="AG14" s="1934"/>
    </row>
    <row r="15" spans="1:35" ht="25.5" customHeight="1">
      <c r="A15" s="269"/>
      <c r="B15" s="1933"/>
      <c r="C15" s="1933"/>
      <c r="D15" s="1933"/>
      <c r="E15" s="1933"/>
      <c r="F15" s="1933"/>
      <c r="G15" s="1933"/>
      <c r="H15" s="1933"/>
      <c r="I15" s="1933"/>
      <c r="J15" s="1933"/>
      <c r="K15" s="1933"/>
      <c r="L15" s="1933"/>
      <c r="M15" s="1933"/>
      <c r="N15" s="1933"/>
      <c r="O15" s="1933"/>
      <c r="P15" s="1933"/>
      <c r="Q15" s="1933"/>
      <c r="R15" s="1933"/>
      <c r="S15" s="1933"/>
      <c r="T15" s="1933"/>
      <c r="U15" s="1933"/>
      <c r="V15" s="1933"/>
      <c r="W15" s="1933"/>
      <c r="X15" s="1933"/>
      <c r="Y15" s="1933"/>
      <c r="Z15" s="1933"/>
      <c r="AA15" s="1933"/>
      <c r="AB15" s="1933"/>
      <c r="AC15" s="1933"/>
      <c r="AD15" s="1933"/>
      <c r="AE15" s="1933"/>
      <c r="AF15" s="1933"/>
      <c r="AG15" s="1934"/>
    </row>
    <row r="16" spans="1:35" ht="25.5" customHeight="1">
      <c r="A16" s="269"/>
      <c r="B16" s="1933"/>
      <c r="C16" s="1933"/>
      <c r="D16" s="1933"/>
      <c r="E16" s="1933"/>
      <c r="F16" s="1933"/>
      <c r="G16" s="1933"/>
      <c r="H16" s="1933"/>
      <c r="I16" s="1933"/>
      <c r="J16" s="1933"/>
      <c r="K16" s="1933"/>
      <c r="L16" s="1933"/>
      <c r="M16" s="1933"/>
      <c r="N16" s="1933"/>
      <c r="O16" s="1933"/>
      <c r="P16" s="1933"/>
      <c r="Q16" s="1933"/>
      <c r="R16" s="1933"/>
      <c r="S16" s="1933"/>
      <c r="T16" s="1933"/>
      <c r="U16" s="1933"/>
      <c r="V16" s="1933"/>
      <c r="W16" s="1933"/>
      <c r="X16" s="1933"/>
      <c r="Y16" s="1933"/>
      <c r="Z16" s="1933"/>
      <c r="AA16" s="1933"/>
      <c r="AB16" s="1933"/>
      <c r="AC16" s="1933"/>
      <c r="AD16" s="1933"/>
      <c r="AE16" s="1933"/>
      <c r="AF16" s="1933"/>
      <c r="AG16" s="1934"/>
    </row>
    <row r="17" spans="1:35" ht="25.5" customHeight="1">
      <c r="A17" s="269"/>
      <c r="B17" s="1933"/>
      <c r="C17" s="1933"/>
      <c r="D17" s="1933"/>
      <c r="E17" s="1933"/>
      <c r="F17" s="1933"/>
      <c r="G17" s="1933"/>
      <c r="H17" s="1933"/>
      <c r="I17" s="1933"/>
      <c r="J17" s="1933"/>
      <c r="K17" s="1933"/>
      <c r="L17" s="1933"/>
      <c r="M17" s="1933"/>
      <c r="N17" s="1933"/>
      <c r="O17" s="1933"/>
      <c r="P17" s="1933"/>
      <c r="Q17" s="1933"/>
      <c r="R17" s="1933"/>
      <c r="S17" s="1933"/>
      <c r="T17" s="1933"/>
      <c r="U17" s="1933"/>
      <c r="V17" s="1933"/>
      <c r="W17" s="1933"/>
      <c r="X17" s="1933"/>
      <c r="Y17" s="1933"/>
      <c r="Z17" s="1933"/>
      <c r="AA17" s="1933"/>
      <c r="AB17" s="1933"/>
      <c r="AC17" s="1933"/>
      <c r="AD17" s="1933"/>
      <c r="AE17" s="1933"/>
      <c r="AF17" s="1933"/>
      <c r="AG17" s="1934"/>
    </row>
    <row r="18" spans="1:35" ht="25.5" customHeight="1">
      <c r="A18" s="269"/>
      <c r="B18" s="1933"/>
      <c r="C18" s="1933"/>
      <c r="D18" s="1933"/>
      <c r="E18" s="1933"/>
      <c r="F18" s="1933"/>
      <c r="G18" s="1933"/>
      <c r="H18" s="1933"/>
      <c r="I18" s="1933"/>
      <c r="J18" s="1933"/>
      <c r="K18" s="1933"/>
      <c r="L18" s="1933"/>
      <c r="M18" s="1933"/>
      <c r="N18" s="1933"/>
      <c r="O18" s="1933"/>
      <c r="P18" s="1933"/>
      <c r="Q18" s="1933"/>
      <c r="R18" s="1933"/>
      <c r="S18" s="1933"/>
      <c r="T18" s="1933"/>
      <c r="U18" s="1933"/>
      <c r="V18" s="1933"/>
      <c r="W18" s="1933"/>
      <c r="X18" s="1933"/>
      <c r="Y18" s="1933"/>
      <c r="Z18" s="1933"/>
      <c r="AA18" s="1933"/>
      <c r="AB18" s="1933"/>
      <c r="AC18" s="1933"/>
      <c r="AD18" s="1933"/>
      <c r="AE18" s="1933"/>
      <c r="AF18" s="1933"/>
      <c r="AG18" s="1934"/>
    </row>
    <row r="19" spans="1:35" ht="25.5" customHeight="1">
      <c r="A19" s="269"/>
      <c r="B19" s="1933"/>
      <c r="C19" s="1933"/>
      <c r="D19" s="1933"/>
      <c r="E19" s="1933"/>
      <c r="F19" s="1933"/>
      <c r="G19" s="1933"/>
      <c r="H19" s="1933"/>
      <c r="I19" s="1933"/>
      <c r="J19" s="1933"/>
      <c r="K19" s="1933"/>
      <c r="L19" s="1933"/>
      <c r="M19" s="1933"/>
      <c r="N19" s="1933"/>
      <c r="O19" s="1933"/>
      <c r="P19" s="1933"/>
      <c r="Q19" s="1933"/>
      <c r="R19" s="1933"/>
      <c r="S19" s="1933"/>
      <c r="T19" s="1933"/>
      <c r="U19" s="1933"/>
      <c r="V19" s="1933"/>
      <c r="W19" s="1933"/>
      <c r="X19" s="1933"/>
      <c r="Y19" s="1933"/>
      <c r="Z19" s="1933"/>
      <c r="AA19" s="1933"/>
      <c r="AB19" s="1933"/>
      <c r="AC19" s="1933"/>
      <c r="AD19" s="1933"/>
      <c r="AE19" s="1933"/>
      <c r="AF19" s="1933"/>
      <c r="AG19" s="1934"/>
    </row>
    <row r="20" spans="1:35" ht="25.5" customHeight="1">
      <c r="A20" s="265"/>
      <c r="B20" s="1935"/>
      <c r="C20" s="1935"/>
      <c r="D20" s="1935"/>
      <c r="E20" s="1935"/>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6"/>
    </row>
    <row r="21" spans="1:35" ht="25.5" customHeight="1">
      <c r="A21" s="955" t="s">
        <v>216</v>
      </c>
      <c r="B21" s="956"/>
      <c r="C21" s="956"/>
      <c r="D21" s="956"/>
      <c r="E21" s="956"/>
      <c r="F21" s="957"/>
      <c r="G21" s="923" t="s">
        <v>66</v>
      </c>
      <c r="H21" s="924"/>
      <c r="I21" s="924"/>
      <c r="J21" s="924"/>
      <c r="K21" s="924"/>
      <c r="L21" s="925"/>
      <c r="M21" s="1941">
        <f>'1-1省ｴﾈ'!M25</f>
        <v>0</v>
      </c>
      <c r="N21" s="1942"/>
      <c r="O21" s="1942"/>
      <c r="P21" s="1942"/>
      <c r="Q21" s="1942"/>
      <c r="R21" s="1942"/>
      <c r="S21" s="1942"/>
      <c r="T21" s="1942"/>
      <c r="U21" s="1942"/>
      <c r="V21" s="1942"/>
      <c r="W21" s="1942"/>
      <c r="X21" s="1942"/>
      <c r="Y21" s="1942"/>
      <c r="Z21" s="1942"/>
      <c r="AA21" s="1942"/>
      <c r="AB21" s="1942"/>
      <c r="AC21" s="1942"/>
      <c r="AD21" s="1942"/>
      <c r="AE21" s="1942"/>
      <c r="AF21" s="1942"/>
      <c r="AG21" s="1943"/>
    </row>
    <row r="22" spans="1:35" ht="25.5" customHeight="1">
      <c r="A22" s="959"/>
      <c r="B22" s="960"/>
      <c r="C22" s="960"/>
      <c r="D22" s="960"/>
      <c r="E22" s="960"/>
      <c r="F22" s="961"/>
      <c r="G22" s="839" t="s">
        <v>21</v>
      </c>
      <c r="H22" s="814"/>
      <c r="I22" s="814"/>
      <c r="J22" s="814"/>
      <c r="K22" s="814"/>
      <c r="L22" s="815"/>
      <c r="M22" s="1941">
        <f>'1-1省ｴﾈ'!M26</f>
        <v>0</v>
      </c>
      <c r="N22" s="1942"/>
      <c r="O22" s="1942"/>
      <c r="P22" s="1942"/>
      <c r="Q22" s="1942"/>
      <c r="R22" s="1942"/>
      <c r="S22" s="1942"/>
      <c r="T22" s="1942"/>
      <c r="U22" s="1942"/>
      <c r="V22" s="1942"/>
      <c r="W22" s="1942"/>
      <c r="X22" s="1942"/>
      <c r="Y22" s="1942"/>
      <c r="Z22" s="1942"/>
      <c r="AA22" s="1942"/>
      <c r="AB22" s="1942"/>
      <c r="AC22" s="1942"/>
      <c r="AD22" s="1942"/>
      <c r="AE22" s="1942"/>
      <c r="AF22" s="1942"/>
      <c r="AG22" s="1943"/>
    </row>
    <row r="23" spans="1:35" ht="25.5" customHeight="1">
      <c r="A23" s="955" t="s">
        <v>119</v>
      </c>
      <c r="B23" s="956"/>
      <c r="C23" s="956"/>
      <c r="D23" s="956"/>
      <c r="E23" s="956"/>
      <c r="F23" s="957"/>
      <c r="G23" s="923" t="s">
        <v>66</v>
      </c>
      <c r="H23" s="924"/>
      <c r="I23" s="924"/>
      <c r="J23" s="924"/>
      <c r="K23" s="924"/>
      <c r="L23" s="925"/>
      <c r="M23" s="1949"/>
      <c r="N23" s="1950"/>
      <c r="O23" s="1950"/>
      <c r="P23" s="1950"/>
      <c r="Q23" s="1950"/>
      <c r="R23" s="1950"/>
      <c r="S23" s="1950"/>
      <c r="T23" s="1950"/>
      <c r="U23" s="1950"/>
      <c r="V23" s="1950"/>
      <c r="W23" s="1950"/>
      <c r="X23" s="1950"/>
      <c r="Y23" s="1950"/>
      <c r="Z23" s="1950"/>
      <c r="AA23" s="1950"/>
      <c r="AB23" s="1950"/>
      <c r="AC23" s="1950"/>
      <c r="AD23" s="1950"/>
      <c r="AE23" s="1950"/>
      <c r="AF23" s="1950"/>
      <c r="AG23" s="1951"/>
      <c r="AI23" s="27" t="s">
        <v>784</v>
      </c>
    </row>
    <row r="24" spans="1:35" ht="25.5" customHeight="1">
      <c r="A24" s="959"/>
      <c r="B24" s="960"/>
      <c r="C24" s="960"/>
      <c r="D24" s="960"/>
      <c r="E24" s="960"/>
      <c r="F24" s="961"/>
      <c r="G24" s="839" t="s">
        <v>21</v>
      </c>
      <c r="H24" s="814"/>
      <c r="I24" s="814"/>
      <c r="J24" s="814"/>
      <c r="K24" s="814"/>
      <c r="L24" s="815"/>
      <c r="M24" s="1949" t="s">
        <v>327</v>
      </c>
      <c r="N24" s="1950"/>
      <c r="O24" s="1950"/>
      <c r="P24" s="1950"/>
      <c r="Q24" s="1950"/>
      <c r="R24" s="1950"/>
      <c r="S24" s="1950"/>
      <c r="T24" s="1950"/>
      <c r="U24" s="1950"/>
      <c r="V24" s="1950"/>
      <c r="W24" s="1950"/>
      <c r="X24" s="1950"/>
      <c r="Y24" s="1950"/>
      <c r="Z24" s="1950"/>
      <c r="AA24" s="1950"/>
      <c r="AB24" s="1950"/>
      <c r="AC24" s="1950"/>
      <c r="AD24" s="1950"/>
      <c r="AE24" s="1950"/>
      <c r="AF24" s="1950"/>
      <c r="AG24" s="1951"/>
    </row>
    <row r="25" spans="1:35" ht="33" customHeight="1">
      <c r="A25" s="212"/>
      <c r="B25" s="886" t="s">
        <v>1022</v>
      </c>
      <c r="C25" s="886"/>
      <c r="D25" s="886"/>
      <c r="E25" s="886"/>
      <c r="F25" s="886"/>
      <c r="G25" s="886"/>
      <c r="H25" s="886"/>
      <c r="I25" s="886"/>
      <c r="J25" s="886"/>
      <c r="K25" s="886"/>
      <c r="L25" s="218"/>
      <c r="M25" s="1944">
        <f>R53</f>
        <v>0</v>
      </c>
      <c r="N25" s="1945"/>
      <c r="O25" s="1945"/>
      <c r="P25" s="1945"/>
      <c r="Q25" s="1945"/>
      <c r="R25" s="1945"/>
      <c r="S25" s="1945"/>
      <c r="T25" s="1945"/>
      <c r="U25" s="1945"/>
      <c r="V25" s="1945"/>
      <c r="W25" s="1945"/>
      <c r="X25" s="1945"/>
      <c r="Y25" s="1945"/>
      <c r="Z25" s="1945"/>
      <c r="AA25" s="1945"/>
      <c r="AB25" s="1945"/>
      <c r="AC25" s="1945"/>
      <c r="AD25" s="218" t="s">
        <v>2</v>
      </c>
      <c r="AE25" s="218"/>
      <c r="AF25" s="218"/>
      <c r="AG25" s="219"/>
    </row>
    <row r="26" spans="1:35" ht="25.5" customHeight="1" thickBot="1">
      <c r="A26" s="271"/>
      <c r="B26" s="1929" t="s">
        <v>910</v>
      </c>
      <c r="C26" s="1929"/>
      <c r="D26" s="1929"/>
      <c r="E26" s="1929"/>
      <c r="F26" s="1929"/>
      <c r="G26" s="1929"/>
      <c r="H26" s="1929"/>
      <c r="I26" s="1929"/>
      <c r="J26" s="1929"/>
      <c r="K26" s="1929"/>
      <c r="L26" s="272"/>
      <c r="M26" s="1946"/>
      <c r="N26" s="1947"/>
      <c r="O26" s="1947"/>
      <c r="P26" s="1947"/>
      <c r="Q26" s="1947"/>
      <c r="R26" s="1947"/>
      <c r="S26" s="1947"/>
      <c r="T26" s="1947"/>
      <c r="U26" s="1947"/>
      <c r="V26" s="1947"/>
      <c r="W26" s="1947"/>
      <c r="X26" s="1947"/>
      <c r="Y26" s="1947"/>
      <c r="Z26" s="1947"/>
      <c r="AA26" s="1947"/>
      <c r="AB26" s="1947"/>
      <c r="AC26" s="1947"/>
      <c r="AD26" s="272" t="s">
        <v>2</v>
      </c>
      <c r="AE26" s="272"/>
      <c r="AF26" s="272"/>
      <c r="AG26" s="273"/>
      <c r="AI26" s="27" t="s">
        <v>927</v>
      </c>
    </row>
    <row r="27" spans="1:35" ht="25.5" customHeight="1">
      <c r="A27" s="1"/>
      <c r="B27" s="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1"/>
      <c r="AI27" s="27" t="s">
        <v>926</v>
      </c>
    </row>
    <row r="28" spans="1:35" ht="25.5" customHeight="1" thickBot="1">
      <c r="A28" s="1" t="s">
        <v>101</v>
      </c>
      <c r="B28" s="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I28" s="27" t="s">
        <v>928</v>
      </c>
    </row>
    <row r="29" spans="1:35" ht="25.5" customHeight="1">
      <c r="A29" s="850" t="s">
        <v>85</v>
      </c>
      <c r="B29" s="851"/>
      <c r="C29" s="851"/>
      <c r="D29" s="851"/>
      <c r="E29" s="851"/>
      <c r="F29" s="851"/>
      <c r="G29" s="851"/>
      <c r="H29" s="851"/>
      <c r="I29" s="851"/>
      <c r="J29" s="851"/>
      <c r="K29" s="851"/>
      <c r="L29" s="851"/>
      <c r="M29" s="851"/>
      <c r="N29" s="852"/>
      <c r="O29" s="274" t="s">
        <v>115</v>
      </c>
      <c r="P29" s="275"/>
      <c r="Q29" s="275"/>
      <c r="R29" s="275"/>
      <c r="S29" s="275"/>
      <c r="T29" s="275"/>
      <c r="U29" s="275"/>
      <c r="V29" s="1948">
        <f>実績報告ｴﾈﾙｷﾞｰ換算表!F47</f>
        <v>0</v>
      </c>
      <c r="W29" s="1948"/>
      <c r="X29" s="1948"/>
      <c r="Y29" s="1948"/>
      <c r="Z29" s="1948"/>
      <c r="AA29" s="1948"/>
      <c r="AB29" s="1948"/>
      <c r="AC29" s="276"/>
      <c r="AD29" s="275" t="s">
        <v>113</v>
      </c>
      <c r="AE29" s="258"/>
      <c r="AF29" s="277"/>
      <c r="AG29" s="278"/>
    </row>
    <row r="30" spans="1:35" ht="25.5" customHeight="1">
      <c r="A30" s="813" t="s">
        <v>43</v>
      </c>
      <c r="B30" s="814"/>
      <c r="C30" s="814"/>
      <c r="D30" s="814"/>
      <c r="E30" s="814"/>
      <c r="F30" s="814"/>
      <c r="G30" s="814"/>
      <c r="H30" s="814"/>
      <c r="I30" s="814"/>
      <c r="J30" s="814"/>
      <c r="K30" s="814"/>
      <c r="L30" s="814"/>
      <c r="M30" s="814"/>
      <c r="N30" s="815"/>
      <c r="O30" s="227" t="s">
        <v>114</v>
      </c>
      <c r="P30" s="228"/>
      <c r="Q30" s="228"/>
      <c r="R30" s="228"/>
      <c r="S30" s="228"/>
      <c r="T30" s="228"/>
      <c r="U30" s="228"/>
      <c r="V30" s="1932">
        <f>実績報告ｴﾈﾙｷﾞｰ換算表!L47</f>
        <v>0</v>
      </c>
      <c r="W30" s="1932"/>
      <c r="X30" s="1932"/>
      <c r="Y30" s="1932"/>
      <c r="Z30" s="1932"/>
      <c r="AA30" s="1932"/>
      <c r="AB30" s="1932"/>
      <c r="AC30" s="229"/>
      <c r="AD30" s="228" t="s">
        <v>113</v>
      </c>
      <c r="AE30" s="23"/>
      <c r="AF30" s="231"/>
      <c r="AG30" s="232"/>
    </row>
    <row r="31" spans="1:35" ht="25.5" customHeight="1" thickBot="1">
      <c r="A31" s="938" t="s">
        <v>26</v>
      </c>
      <c r="B31" s="939"/>
      <c r="C31" s="939"/>
      <c r="D31" s="939"/>
      <c r="E31" s="939"/>
      <c r="F31" s="939"/>
      <c r="G31" s="939"/>
      <c r="H31" s="939"/>
      <c r="I31" s="939"/>
      <c r="J31" s="939"/>
      <c r="K31" s="939"/>
      <c r="L31" s="939"/>
      <c r="M31" s="939"/>
      <c r="N31" s="940"/>
      <c r="O31" s="233" t="s">
        <v>112</v>
      </c>
      <c r="P31" s="234"/>
      <c r="Q31" s="234"/>
      <c r="R31" s="234"/>
      <c r="S31" s="234"/>
      <c r="T31" s="234"/>
      <c r="U31" s="234"/>
      <c r="V31" s="1030" t="str">
        <f>IFERROR(ROUNDDOWN(V30/V29*100,2),"")</f>
        <v/>
      </c>
      <c r="W31" s="1030"/>
      <c r="X31" s="1030"/>
      <c r="Y31" s="1030"/>
      <c r="Z31" s="1030"/>
      <c r="AA31" s="1030"/>
      <c r="AB31" s="1030"/>
      <c r="AC31" s="235"/>
      <c r="AD31" s="234" t="s">
        <v>111</v>
      </c>
      <c r="AE31" s="235"/>
      <c r="AF31" s="235"/>
      <c r="AG31" s="236"/>
    </row>
    <row r="32" spans="1:35" ht="25.5" customHeight="1">
      <c r="A32" s="1" t="s">
        <v>30</v>
      </c>
      <c r="B32" s="1"/>
      <c r="C32" s="5"/>
      <c r="D32" s="5"/>
      <c r="E32" s="1"/>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51" ht="25.5" customHeight="1" thickBot="1">
      <c r="A33" s="1" t="s">
        <v>13</v>
      </c>
      <c r="B33" s="1"/>
      <c r="C33" s="5"/>
      <c r="D33" s="5"/>
      <c r="E33" s="1"/>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20" t="s">
        <v>14</v>
      </c>
    </row>
    <row r="34" spans="1:51" ht="19.5" customHeight="1">
      <c r="A34" s="850" t="s">
        <v>15</v>
      </c>
      <c r="B34" s="851"/>
      <c r="C34" s="851"/>
      <c r="D34" s="851"/>
      <c r="E34" s="851"/>
      <c r="F34" s="851"/>
      <c r="G34" s="851"/>
      <c r="H34" s="851"/>
      <c r="I34" s="852"/>
      <c r="J34" s="1057" t="s">
        <v>617</v>
      </c>
      <c r="K34" s="851"/>
      <c r="L34" s="851"/>
      <c r="M34" s="851"/>
      <c r="N34" s="851"/>
      <c r="O34" s="851"/>
      <c r="P34" s="851"/>
      <c r="Q34" s="851"/>
      <c r="R34" s="852"/>
      <c r="S34" s="1057" t="s">
        <v>38</v>
      </c>
      <c r="T34" s="851"/>
      <c r="U34" s="851"/>
      <c r="V34" s="851"/>
      <c r="W34" s="851"/>
      <c r="X34" s="851"/>
      <c r="Y34" s="851"/>
      <c r="Z34" s="851"/>
      <c r="AA34" s="851"/>
      <c r="AB34" s="851"/>
      <c r="AC34" s="851"/>
      <c r="AD34" s="851"/>
      <c r="AE34" s="851"/>
      <c r="AF34" s="851"/>
      <c r="AG34" s="930"/>
    </row>
    <row r="35" spans="1:51" ht="19.5" customHeight="1">
      <c r="A35" s="212"/>
      <c r="B35" s="814" t="s">
        <v>17</v>
      </c>
      <c r="C35" s="814"/>
      <c r="D35" s="814"/>
      <c r="E35" s="814"/>
      <c r="F35" s="814"/>
      <c r="G35" s="814"/>
      <c r="H35" s="814"/>
      <c r="I35" s="213"/>
      <c r="J35" s="1919"/>
      <c r="K35" s="1920"/>
      <c r="L35" s="1920"/>
      <c r="M35" s="1920"/>
      <c r="N35" s="1920"/>
      <c r="O35" s="1920"/>
      <c r="P35" s="1920"/>
      <c r="Q35" s="1920"/>
      <c r="R35" s="1921"/>
      <c r="S35" s="967"/>
      <c r="T35" s="968"/>
      <c r="U35" s="968"/>
      <c r="V35" s="968"/>
      <c r="W35" s="968"/>
      <c r="X35" s="968"/>
      <c r="Y35" s="968"/>
      <c r="Z35" s="968"/>
      <c r="AA35" s="968"/>
      <c r="AB35" s="968"/>
      <c r="AC35" s="968"/>
      <c r="AD35" s="968"/>
      <c r="AE35" s="968"/>
      <c r="AF35" s="968"/>
      <c r="AG35" s="969"/>
      <c r="AI35" s="1429" t="s">
        <v>788</v>
      </c>
      <c r="AJ35" s="1429"/>
      <c r="AK35" s="1429"/>
      <c r="AL35" s="1429"/>
      <c r="AM35" s="1429"/>
      <c r="AN35" s="1429"/>
      <c r="AO35" s="1429"/>
      <c r="AP35" s="1429"/>
      <c r="AQ35" s="1429"/>
      <c r="AR35" s="1429"/>
      <c r="AS35" s="1429"/>
      <c r="AT35" s="1429"/>
      <c r="AU35" s="1429"/>
      <c r="AV35" s="1429"/>
      <c r="AW35" s="1429"/>
      <c r="AX35" s="1429"/>
      <c r="AY35" s="1429"/>
    </row>
    <row r="36" spans="1:51" ht="19.5" customHeight="1">
      <c r="A36" s="212"/>
      <c r="B36" s="814" t="s">
        <v>25</v>
      </c>
      <c r="C36" s="814"/>
      <c r="D36" s="814"/>
      <c r="E36" s="814"/>
      <c r="F36" s="814"/>
      <c r="G36" s="814"/>
      <c r="H36" s="814"/>
      <c r="I36" s="213"/>
      <c r="J36" s="1919"/>
      <c r="K36" s="1920"/>
      <c r="L36" s="1920"/>
      <c r="M36" s="1920"/>
      <c r="N36" s="1920"/>
      <c r="O36" s="1920"/>
      <c r="P36" s="1920"/>
      <c r="Q36" s="1920"/>
      <c r="R36" s="1921"/>
      <c r="S36" s="967"/>
      <c r="T36" s="968"/>
      <c r="U36" s="968"/>
      <c r="V36" s="968"/>
      <c r="W36" s="968"/>
      <c r="X36" s="968"/>
      <c r="Y36" s="968"/>
      <c r="Z36" s="968"/>
      <c r="AA36" s="968"/>
      <c r="AB36" s="968"/>
      <c r="AC36" s="968"/>
      <c r="AD36" s="968"/>
      <c r="AE36" s="968"/>
      <c r="AF36" s="968"/>
      <c r="AG36" s="969"/>
      <c r="AI36" s="1429"/>
      <c r="AJ36" s="1429"/>
      <c r="AK36" s="1429"/>
      <c r="AL36" s="1429"/>
      <c r="AM36" s="1429"/>
      <c r="AN36" s="1429"/>
      <c r="AO36" s="1429"/>
      <c r="AP36" s="1429"/>
      <c r="AQ36" s="1429"/>
      <c r="AR36" s="1429"/>
      <c r="AS36" s="1429"/>
      <c r="AT36" s="1429"/>
      <c r="AU36" s="1429"/>
      <c r="AV36" s="1429"/>
      <c r="AW36" s="1429"/>
      <c r="AX36" s="1429"/>
      <c r="AY36" s="1429"/>
    </row>
    <row r="37" spans="1:51" ht="19.5" customHeight="1">
      <c r="A37" s="212"/>
      <c r="B37" s="814" t="s">
        <v>46</v>
      </c>
      <c r="C37" s="814"/>
      <c r="D37" s="814"/>
      <c r="E37" s="814"/>
      <c r="F37" s="814"/>
      <c r="G37" s="814"/>
      <c r="H37" s="814"/>
      <c r="I37" s="213"/>
      <c r="J37" s="1926">
        <f>M26</f>
        <v>0</v>
      </c>
      <c r="K37" s="1927"/>
      <c r="L37" s="1927"/>
      <c r="M37" s="1927"/>
      <c r="N37" s="1927"/>
      <c r="O37" s="1927"/>
      <c r="P37" s="1927"/>
      <c r="Q37" s="1927"/>
      <c r="R37" s="1928"/>
      <c r="S37" s="967"/>
      <c r="T37" s="968"/>
      <c r="U37" s="968"/>
      <c r="V37" s="968"/>
      <c r="W37" s="968"/>
      <c r="X37" s="968"/>
      <c r="Y37" s="968"/>
      <c r="Z37" s="968"/>
      <c r="AA37" s="968"/>
      <c r="AB37" s="968"/>
      <c r="AC37" s="968"/>
      <c r="AD37" s="968"/>
      <c r="AE37" s="968"/>
      <c r="AF37" s="968"/>
      <c r="AG37" s="969"/>
      <c r="AI37" s="859" t="s">
        <v>470</v>
      </c>
      <c r="AJ37" s="859"/>
      <c r="AK37" s="859"/>
      <c r="AL37" s="859"/>
      <c r="AM37" s="859"/>
      <c r="AN37" s="859"/>
      <c r="AO37" s="859"/>
      <c r="AP37" s="859"/>
      <c r="AQ37" s="859"/>
      <c r="AR37" s="859"/>
      <c r="AS37" s="859"/>
      <c r="AT37" s="859"/>
      <c r="AU37" s="859"/>
      <c r="AV37" s="859"/>
      <c r="AW37" s="859"/>
      <c r="AX37" s="1"/>
      <c r="AY37" s="1"/>
    </row>
    <row r="38" spans="1:51" ht="19.5" customHeight="1">
      <c r="A38" s="212"/>
      <c r="B38" s="814" t="s">
        <v>47</v>
      </c>
      <c r="C38" s="814"/>
      <c r="D38" s="814"/>
      <c r="E38" s="814"/>
      <c r="F38" s="814"/>
      <c r="G38" s="814"/>
      <c r="H38" s="814"/>
      <c r="I38" s="213"/>
      <c r="J38" s="1919"/>
      <c r="K38" s="1920"/>
      <c r="L38" s="1920"/>
      <c r="M38" s="1920"/>
      <c r="N38" s="1920"/>
      <c r="O38" s="1920"/>
      <c r="P38" s="1920"/>
      <c r="Q38" s="1920"/>
      <c r="R38" s="1921"/>
      <c r="S38" s="967"/>
      <c r="T38" s="968"/>
      <c r="U38" s="968"/>
      <c r="V38" s="968"/>
      <c r="W38" s="968"/>
      <c r="X38" s="968"/>
      <c r="Y38" s="968"/>
      <c r="Z38" s="968"/>
      <c r="AA38" s="968"/>
      <c r="AB38" s="968"/>
      <c r="AC38" s="968"/>
      <c r="AD38" s="968"/>
      <c r="AE38" s="968"/>
      <c r="AF38" s="968"/>
      <c r="AG38" s="969"/>
    </row>
    <row r="39" spans="1:51" ht="19.5" customHeight="1" thickBot="1">
      <c r="A39" s="938" t="s">
        <v>18</v>
      </c>
      <c r="B39" s="939"/>
      <c r="C39" s="939"/>
      <c r="D39" s="939"/>
      <c r="E39" s="939"/>
      <c r="F39" s="939"/>
      <c r="G39" s="939"/>
      <c r="H39" s="939"/>
      <c r="I39" s="940"/>
      <c r="J39" s="1922">
        <f>SUM(J35:R38)</f>
        <v>0</v>
      </c>
      <c r="K39" s="1923"/>
      <c r="L39" s="1923"/>
      <c r="M39" s="1923"/>
      <c r="N39" s="1923"/>
      <c r="O39" s="1923"/>
      <c r="P39" s="1923"/>
      <c r="Q39" s="1923"/>
      <c r="R39" s="1924"/>
      <c r="S39" s="1815"/>
      <c r="T39" s="1816"/>
      <c r="U39" s="1816"/>
      <c r="V39" s="1816"/>
      <c r="W39" s="1816"/>
      <c r="X39" s="1816"/>
      <c r="Y39" s="1816"/>
      <c r="Z39" s="1816"/>
      <c r="AA39" s="1816"/>
      <c r="AB39" s="1816"/>
      <c r="AC39" s="1816"/>
      <c r="AD39" s="1816"/>
      <c r="AE39" s="1816"/>
      <c r="AF39" s="1816"/>
      <c r="AG39" s="1817"/>
      <c r="AI39" s="859" t="s">
        <v>471</v>
      </c>
      <c r="AJ39" s="859"/>
      <c r="AK39" s="859"/>
      <c r="AL39" s="859"/>
      <c r="AM39" s="859"/>
      <c r="AN39" s="859" t="s">
        <v>327</v>
      </c>
      <c r="AO39" s="859"/>
      <c r="AP39" s="859"/>
      <c r="AQ39" s="859"/>
      <c r="AR39" s="859"/>
      <c r="AS39" s="859"/>
      <c r="AT39" s="859"/>
      <c r="AU39" s="859"/>
      <c r="AV39" s="859"/>
      <c r="AW39" s="859"/>
    </row>
    <row r="40" spans="1:51" ht="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51" ht="25.5" customHeight="1" thickBot="1">
      <c r="A41" s="1" t="s">
        <v>491</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20" t="s">
        <v>14</v>
      </c>
    </row>
    <row r="42" spans="1:51" ht="38.4" customHeight="1">
      <c r="A42" s="931" t="s">
        <v>15</v>
      </c>
      <c r="B42" s="932"/>
      <c r="C42" s="932"/>
      <c r="D42" s="932"/>
      <c r="E42" s="932"/>
      <c r="F42" s="932" t="s">
        <v>57</v>
      </c>
      <c r="G42" s="932"/>
      <c r="H42" s="932"/>
      <c r="I42" s="932"/>
      <c r="J42" s="932"/>
      <c r="K42" s="1443" t="s">
        <v>871</v>
      </c>
      <c r="L42" s="932"/>
      <c r="M42" s="932"/>
      <c r="N42" s="932"/>
      <c r="O42" s="932"/>
      <c r="P42" s="932"/>
      <c r="Q42" s="932"/>
      <c r="R42" s="1443" t="s">
        <v>896</v>
      </c>
      <c r="S42" s="932"/>
      <c r="T42" s="932"/>
      <c r="U42" s="932"/>
      <c r="V42" s="932"/>
      <c r="W42" s="932"/>
      <c r="X42" s="932"/>
      <c r="Y42" s="932" t="s">
        <v>38</v>
      </c>
      <c r="Z42" s="932"/>
      <c r="AA42" s="932"/>
      <c r="AB42" s="932"/>
      <c r="AC42" s="932"/>
      <c r="AD42" s="932"/>
      <c r="AE42" s="932"/>
      <c r="AF42" s="932"/>
      <c r="AG42" s="1029"/>
    </row>
    <row r="43" spans="1:51" ht="19.5" customHeight="1">
      <c r="A43" s="1914"/>
      <c r="B43" s="1011"/>
      <c r="C43" s="1011"/>
      <c r="D43" s="1011"/>
      <c r="E43" s="1011"/>
      <c r="F43" s="1011"/>
      <c r="G43" s="1011"/>
      <c r="H43" s="1011"/>
      <c r="I43" s="1011"/>
      <c r="J43" s="1011"/>
      <c r="K43" s="1915"/>
      <c r="L43" s="1915"/>
      <c r="M43" s="1915"/>
      <c r="N43" s="1915"/>
      <c r="O43" s="1915"/>
      <c r="P43" s="1915"/>
      <c r="Q43" s="1915"/>
      <c r="R43" s="1915"/>
      <c r="S43" s="1915"/>
      <c r="T43" s="1915"/>
      <c r="U43" s="1915"/>
      <c r="V43" s="1915"/>
      <c r="W43" s="1915"/>
      <c r="X43" s="1915"/>
      <c r="Y43" s="1011"/>
      <c r="Z43" s="1011"/>
      <c r="AA43" s="1011"/>
      <c r="AB43" s="1011"/>
      <c r="AC43" s="1011"/>
      <c r="AD43" s="1011"/>
      <c r="AE43" s="1011"/>
      <c r="AF43" s="1011"/>
      <c r="AG43" s="1012"/>
      <c r="AI43" s="27" t="s">
        <v>526</v>
      </c>
      <c r="AJ43" s="27" t="s">
        <v>865</v>
      </c>
    </row>
    <row r="44" spans="1:51" ht="19.5" customHeight="1">
      <c r="A44" s="1914"/>
      <c r="B44" s="1011"/>
      <c r="C44" s="1011"/>
      <c r="D44" s="1011"/>
      <c r="E44" s="1011"/>
      <c r="F44" s="1011"/>
      <c r="G44" s="1011"/>
      <c r="H44" s="1011"/>
      <c r="I44" s="1011"/>
      <c r="J44" s="1011"/>
      <c r="K44" s="1915"/>
      <c r="L44" s="1915"/>
      <c r="M44" s="1915"/>
      <c r="N44" s="1915"/>
      <c r="O44" s="1915"/>
      <c r="P44" s="1915"/>
      <c r="Q44" s="1915"/>
      <c r="R44" s="1915"/>
      <c r="S44" s="1915"/>
      <c r="T44" s="1915"/>
      <c r="U44" s="1915"/>
      <c r="V44" s="1915"/>
      <c r="W44" s="1915"/>
      <c r="X44" s="1915"/>
      <c r="Y44" s="1011"/>
      <c r="Z44" s="1011"/>
      <c r="AA44" s="1011"/>
      <c r="AB44" s="1011"/>
      <c r="AC44" s="1011"/>
      <c r="AD44" s="1011"/>
      <c r="AE44" s="1011"/>
      <c r="AF44" s="1011"/>
      <c r="AG44" s="1012"/>
      <c r="AI44" s="27" t="s">
        <v>866</v>
      </c>
    </row>
    <row r="45" spans="1:51" ht="19.5" customHeight="1">
      <c r="A45" s="1914"/>
      <c r="B45" s="1011"/>
      <c r="C45" s="1011"/>
      <c r="D45" s="1011"/>
      <c r="E45" s="1011"/>
      <c r="F45" s="1011"/>
      <c r="G45" s="1011"/>
      <c r="H45" s="1011"/>
      <c r="I45" s="1011"/>
      <c r="J45" s="1011"/>
      <c r="K45" s="1915"/>
      <c r="L45" s="1915"/>
      <c r="M45" s="1915"/>
      <c r="N45" s="1915"/>
      <c r="O45" s="1915"/>
      <c r="P45" s="1915"/>
      <c r="Q45" s="1915"/>
      <c r="R45" s="1915"/>
      <c r="S45" s="1915"/>
      <c r="T45" s="1915"/>
      <c r="U45" s="1915"/>
      <c r="V45" s="1915"/>
      <c r="W45" s="1915"/>
      <c r="X45" s="1915"/>
      <c r="Y45" s="1011"/>
      <c r="Z45" s="1011"/>
      <c r="AA45" s="1011"/>
      <c r="AB45" s="1011"/>
      <c r="AC45" s="1011"/>
      <c r="AD45" s="1011"/>
      <c r="AE45" s="1011"/>
      <c r="AF45" s="1011"/>
      <c r="AG45" s="1012"/>
      <c r="AJ45" s="27" t="s">
        <v>860</v>
      </c>
    </row>
    <row r="46" spans="1:51" ht="19.5" customHeight="1">
      <c r="A46" s="1914"/>
      <c r="B46" s="1011"/>
      <c r="C46" s="1011"/>
      <c r="D46" s="1011"/>
      <c r="E46" s="1011"/>
      <c r="F46" s="1011"/>
      <c r="G46" s="1011"/>
      <c r="H46" s="1011"/>
      <c r="I46" s="1011"/>
      <c r="J46" s="1011"/>
      <c r="K46" s="1915"/>
      <c r="L46" s="1915"/>
      <c r="M46" s="1915"/>
      <c r="N46" s="1915"/>
      <c r="O46" s="1915"/>
      <c r="P46" s="1915"/>
      <c r="Q46" s="1915"/>
      <c r="R46" s="1915"/>
      <c r="S46" s="1915"/>
      <c r="T46" s="1915"/>
      <c r="U46" s="1915"/>
      <c r="V46" s="1915"/>
      <c r="W46" s="1915"/>
      <c r="X46" s="1915"/>
      <c r="Y46" s="1011"/>
      <c r="Z46" s="1011"/>
      <c r="AA46" s="1011"/>
      <c r="AB46" s="1011"/>
      <c r="AC46" s="1011"/>
      <c r="AD46" s="1011"/>
      <c r="AE46" s="1011"/>
      <c r="AF46" s="1011"/>
      <c r="AG46" s="1012"/>
      <c r="AJ46" s="551" t="s">
        <v>531</v>
      </c>
      <c r="AK46" s="552"/>
      <c r="AL46" s="554"/>
      <c r="AM46" s="551" t="s">
        <v>57</v>
      </c>
      <c r="AN46" s="552"/>
      <c r="AO46" s="554"/>
      <c r="AP46" s="552" t="s">
        <v>867</v>
      </c>
      <c r="AQ46" s="552"/>
      <c r="AR46" s="554"/>
      <c r="AS46" s="551" t="s">
        <v>870</v>
      </c>
      <c r="AT46" s="552"/>
      <c r="AU46" s="552"/>
      <c r="AV46" s="586"/>
    </row>
    <row r="47" spans="1:51" ht="19.5" customHeight="1">
      <c r="A47" s="1914"/>
      <c r="B47" s="1011"/>
      <c r="C47" s="1011"/>
      <c r="D47" s="1011"/>
      <c r="E47" s="1011"/>
      <c r="F47" s="1011"/>
      <c r="G47" s="1011"/>
      <c r="H47" s="1011"/>
      <c r="I47" s="1011"/>
      <c r="J47" s="1011"/>
      <c r="K47" s="1915"/>
      <c r="L47" s="1915"/>
      <c r="M47" s="1915"/>
      <c r="N47" s="1915"/>
      <c r="O47" s="1915"/>
      <c r="P47" s="1915"/>
      <c r="Q47" s="1915"/>
      <c r="R47" s="1915"/>
      <c r="S47" s="1915"/>
      <c r="T47" s="1915"/>
      <c r="U47" s="1915"/>
      <c r="V47" s="1915"/>
      <c r="W47" s="1915"/>
      <c r="X47" s="1915"/>
      <c r="Y47" s="1011"/>
      <c r="Z47" s="1011"/>
      <c r="AA47" s="1011"/>
      <c r="AB47" s="1011"/>
      <c r="AC47" s="1011"/>
      <c r="AD47" s="1011"/>
      <c r="AE47" s="1011"/>
      <c r="AF47" s="1011"/>
      <c r="AG47" s="1012"/>
      <c r="AJ47" s="551" t="s">
        <v>869</v>
      </c>
      <c r="AK47" s="552"/>
      <c r="AL47" s="554"/>
      <c r="AM47" s="551"/>
      <c r="AN47" s="552"/>
      <c r="AO47" s="554"/>
      <c r="AP47" s="652">
        <v>2000000</v>
      </c>
      <c r="AQ47" s="552"/>
      <c r="AR47" s="554"/>
      <c r="AS47" s="653">
        <v>1000000</v>
      </c>
      <c r="AT47" s="552"/>
      <c r="AU47" s="552"/>
      <c r="AV47" s="586"/>
    </row>
    <row r="48" spans="1:51" ht="19.5" customHeight="1">
      <c r="A48" s="1914"/>
      <c r="B48" s="1011"/>
      <c r="C48" s="1011"/>
      <c r="D48" s="1011"/>
      <c r="E48" s="1011"/>
      <c r="F48" s="1011"/>
      <c r="G48" s="1011"/>
      <c r="H48" s="1011"/>
      <c r="I48" s="1011"/>
      <c r="J48" s="1011"/>
      <c r="K48" s="1915"/>
      <c r="L48" s="1915"/>
      <c r="M48" s="1915"/>
      <c r="N48" s="1915"/>
      <c r="O48" s="1915"/>
      <c r="P48" s="1915"/>
      <c r="Q48" s="1915"/>
      <c r="R48" s="1915"/>
      <c r="S48" s="1915"/>
      <c r="T48" s="1915"/>
      <c r="U48" s="1915"/>
      <c r="V48" s="1915"/>
      <c r="W48" s="1915"/>
      <c r="X48" s="1915"/>
      <c r="Y48" s="1011"/>
      <c r="Z48" s="1011"/>
      <c r="AA48" s="1011"/>
      <c r="AB48" s="1011"/>
      <c r="AC48" s="1011"/>
      <c r="AD48" s="1011"/>
      <c r="AE48" s="1011"/>
      <c r="AF48" s="1011"/>
      <c r="AG48" s="1012"/>
      <c r="AJ48" s="551" t="s">
        <v>868</v>
      </c>
      <c r="AK48" s="552"/>
      <c r="AL48" s="554"/>
      <c r="AM48" s="551"/>
      <c r="AN48" s="552"/>
      <c r="AO48" s="554"/>
      <c r="AP48" s="652">
        <v>1000000</v>
      </c>
      <c r="AQ48" s="552"/>
      <c r="AR48" s="554"/>
      <c r="AS48" s="551"/>
      <c r="AT48" s="552"/>
      <c r="AU48" s="552"/>
      <c r="AV48" s="586"/>
    </row>
    <row r="49" spans="1:48" ht="19.5" customHeight="1">
      <c r="A49" s="1914"/>
      <c r="B49" s="1011"/>
      <c r="C49" s="1011"/>
      <c r="D49" s="1011"/>
      <c r="E49" s="1011"/>
      <c r="F49" s="1011"/>
      <c r="G49" s="1011"/>
      <c r="H49" s="1011"/>
      <c r="I49" s="1011"/>
      <c r="J49" s="1011"/>
      <c r="K49" s="1915"/>
      <c r="L49" s="1915"/>
      <c r="M49" s="1915"/>
      <c r="N49" s="1915"/>
      <c r="O49" s="1915"/>
      <c r="P49" s="1915"/>
      <c r="Q49" s="1915"/>
      <c r="R49" s="1915"/>
      <c r="S49" s="1915"/>
      <c r="T49" s="1915"/>
      <c r="U49" s="1915"/>
      <c r="V49" s="1915"/>
      <c r="W49" s="1915"/>
      <c r="X49" s="1915"/>
      <c r="Y49" s="1011"/>
      <c r="Z49" s="1011"/>
      <c r="AA49" s="1011"/>
      <c r="AB49" s="1011"/>
      <c r="AC49" s="1011"/>
      <c r="AD49" s="1011"/>
      <c r="AE49" s="1011"/>
      <c r="AF49" s="1011"/>
      <c r="AG49" s="1012"/>
      <c r="AJ49" s="551" t="s">
        <v>515</v>
      </c>
      <c r="AK49" s="552"/>
      <c r="AL49" s="554"/>
      <c r="AM49" s="551"/>
      <c r="AN49" s="552"/>
      <c r="AO49" s="554"/>
      <c r="AP49" s="652">
        <v>300000</v>
      </c>
      <c r="AQ49" s="552"/>
      <c r="AR49" s="554"/>
      <c r="AS49" s="551"/>
      <c r="AT49" s="552"/>
      <c r="AU49" s="552"/>
      <c r="AV49" s="586"/>
    </row>
    <row r="50" spans="1:48" ht="19.5" customHeight="1">
      <c r="A50" s="1914"/>
      <c r="B50" s="1011"/>
      <c r="C50" s="1011"/>
      <c r="D50" s="1011"/>
      <c r="E50" s="1011"/>
      <c r="F50" s="1011"/>
      <c r="G50" s="1011"/>
      <c r="H50" s="1011"/>
      <c r="I50" s="1011"/>
      <c r="J50" s="1011"/>
      <c r="K50" s="1915"/>
      <c r="L50" s="1915"/>
      <c r="M50" s="1915"/>
      <c r="N50" s="1915"/>
      <c r="O50" s="1915"/>
      <c r="P50" s="1915"/>
      <c r="Q50" s="1915"/>
      <c r="R50" s="1915"/>
      <c r="S50" s="1915"/>
      <c r="T50" s="1915"/>
      <c r="U50" s="1915"/>
      <c r="V50" s="1915"/>
      <c r="W50" s="1915"/>
      <c r="X50" s="1915"/>
      <c r="Y50" s="1011"/>
      <c r="Z50" s="1011"/>
      <c r="AA50" s="1011"/>
      <c r="AB50" s="1011"/>
      <c r="AC50" s="1011"/>
      <c r="AD50" s="1011"/>
      <c r="AE50" s="1011"/>
      <c r="AF50" s="1011"/>
      <c r="AG50" s="1012"/>
      <c r="AJ50" s="551"/>
      <c r="AK50" s="552"/>
      <c r="AL50" s="554"/>
      <c r="AM50" s="551"/>
      <c r="AN50" s="552"/>
      <c r="AO50" s="554"/>
      <c r="AP50" s="552"/>
      <c r="AQ50" s="552"/>
      <c r="AR50" s="554"/>
      <c r="AS50" s="551"/>
      <c r="AT50" s="552"/>
      <c r="AU50" s="552"/>
      <c r="AV50" s="586"/>
    </row>
    <row r="51" spans="1:48" ht="19.5" customHeight="1">
      <c r="A51" s="1914"/>
      <c r="B51" s="1011"/>
      <c r="C51" s="1011"/>
      <c r="D51" s="1011"/>
      <c r="E51" s="1011"/>
      <c r="F51" s="1011"/>
      <c r="G51" s="1011"/>
      <c r="H51" s="1011"/>
      <c r="I51" s="1011"/>
      <c r="J51" s="1011"/>
      <c r="K51" s="1915"/>
      <c r="L51" s="1915"/>
      <c r="M51" s="1915"/>
      <c r="N51" s="1915"/>
      <c r="O51" s="1915"/>
      <c r="P51" s="1915"/>
      <c r="Q51" s="1915"/>
      <c r="R51" s="1915"/>
      <c r="S51" s="1915"/>
      <c r="T51" s="1915"/>
      <c r="U51" s="1915"/>
      <c r="V51" s="1915"/>
      <c r="W51" s="1915"/>
      <c r="X51" s="1915"/>
      <c r="Y51" s="1011"/>
      <c r="Z51" s="1011"/>
      <c r="AA51" s="1011"/>
      <c r="AB51" s="1011"/>
      <c r="AC51" s="1011"/>
      <c r="AD51" s="1011"/>
      <c r="AE51" s="1011"/>
      <c r="AF51" s="1011"/>
      <c r="AG51" s="1012"/>
      <c r="AJ51" s="1002" t="s">
        <v>18</v>
      </c>
      <c r="AK51" s="1181"/>
      <c r="AL51" s="1181"/>
      <c r="AM51" s="1181"/>
      <c r="AN51" s="1181"/>
      <c r="AO51" s="1182"/>
      <c r="AP51" s="652">
        <f>SUM(AP47:AP50)</f>
        <v>3300000</v>
      </c>
      <c r="AQ51" s="552"/>
      <c r="AR51" s="554"/>
      <c r="AS51" s="652">
        <f>SUM(AS47:AS50)</f>
        <v>1000000</v>
      </c>
      <c r="AT51" s="552"/>
      <c r="AU51" s="552"/>
      <c r="AV51" s="586"/>
    </row>
    <row r="52" spans="1:48" ht="19.5" customHeight="1">
      <c r="A52" s="1917" t="s">
        <v>515</v>
      </c>
      <c r="B52" s="845"/>
      <c r="C52" s="845"/>
      <c r="D52" s="845"/>
      <c r="E52" s="942"/>
      <c r="F52" s="1011"/>
      <c r="G52" s="1011"/>
      <c r="H52" s="1011"/>
      <c r="I52" s="1011"/>
      <c r="J52" s="1011"/>
      <c r="K52" s="1915"/>
      <c r="L52" s="1915"/>
      <c r="M52" s="1915"/>
      <c r="N52" s="1915"/>
      <c r="O52" s="1915"/>
      <c r="P52" s="1915"/>
      <c r="Q52" s="1915"/>
      <c r="R52" s="1918" t="s">
        <v>917</v>
      </c>
      <c r="S52" s="1918"/>
      <c r="T52" s="1918"/>
      <c r="U52" s="1918"/>
      <c r="V52" s="1918"/>
      <c r="W52" s="1918"/>
      <c r="X52" s="1918"/>
      <c r="Y52" s="1011"/>
      <c r="Z52" s="1011"/>
      <c r="AA52" s="1011"/>
      <c r="AB52" s="1011"/>
      <c r="AC52" s="1011"/>
      <c r="AD52" s="1011"/>
      <c r="AE52" s="1011"/>
      <c r="AF52" s="1011"/>
      <c r="AG52" s="1012"/>
    </row>
    <row r="53" spans="1:48" ht="19.5" customHeight="1" thickBot="1">
      <c r="A53" s="1397" t="s">
        <v>18</v>
      </c>
      <c r="B53" s="998"/>
      <c r="C53" s="998"/>
      <c r="D53" s="998"/>
      <c r="E53" s="998"/>
      <c r="F53" s="998"/>
      <c r="G53" s="998"/>
      <c r="H53" s="998"/>
      <c r="I53" s="998"/>
      <c r="J53" s="998"/>
      <c r="K53" s="1916">
        <f>SUM(K43:Q52)</f>
        <v>0</v>
      </c>
      <c r="L53" s="1916"/>
      <c r="M53" s="1916"/>
      <c r="N53" s="1916"/>
      <c r="O53" s="1916"/>
      <c r="P53" s="1916"/>
      <c r="Q53" s="1916"/>
      <c r="R53" s="1916">
        <f>SUM(R43:X51)</f>
        <v>0</v>
      </c>
      <c r="S53" s="1916"/>
      <c r="T53" s="1916"/>
      <c r="U53" s="1916"/>
      <c r="V53" s="1916"/>
      <c r="W53" s="1916"/>
      <c r="X53" s="1916"/>
      <c r="Y53" s="998"/>
      <c r="Z53" s="998"/>
      <c r="AA53" s="998"/>
      <c r="AB53" s="998"/>
      <c r="AC53" s="998"/>
      <c r="AD53" s="998"/>
      <c r="AE53" s="998"/>
      <c r="AF53" s="998"/>
      <c r="AG53" s="999"/>
    </row>
    <row r="54" spans="1:48" ht="24.75" customHeight="1">
      <c r="E54" s="1601"/>
      <c r="F54" s="1601"/>
      <c r="G54" s="1601"/>
      <c r="H54" s="1601"/>
      <c r="I54" s="1601"/>
      <c r="J54" s="1601"/>
      <c r="K54" s="1601"/>
      <c r="L54" s="1601"/>
      <c r="M54" s="1601"/>
      <c r="N54" s="1601"/>
      <c r="O54" s="1601"/>
      <c r="Q54" s="1925"/>
      <c r="R54" s="1925"/>
      <c r="S54" s="1925"/>
      <c r="T54" s="1925"/>
      <c r="U54" s="1925"/>
      <c r="V54" s="1925"/>
      <c r="W54" s="1925"/>
    </row>
    <row r="55" spans="1:48" ht="25.5" customHeight="1">
      <c r="A55" s="1" t="s">
        <v>473</v>
      </c>
      <c r="B55" s="1"/>
      <c r="C55" s="5"/>
      <c r="D55" s="5"/>
      <c r="E55" s="1"/>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1"/>
    </row>
    <row r="56" spans="1:48" ht="24.75" customHeight="1">
      <c r="A56" s="468"/>
      <c r="B56" s="1939" t="s">
        <v>988</v>
      </c>
      <c r="C56" s="1940"/>
      <c r="D56" s="1940"/>
      <c r="E56" s="1940"/>
      <c r="F56" s="1940"/>
      <c r="G56" s="1940"/>
      <c r="H56" s="1940"/>
      <c r="I56" s="1940"/>
      <c r="J56" s="1940"/>
      <c r="K56" s="1940"/>
      <c r="L56" s="1940"/>
      <c r="M56" s="1940"/>
      <c r="N56" s="1940"/>
      <c r="O56" s="1940"/>
      <c r="P56" s="1940"/>
      <c r="Q56" s="1940"/>
      <c r="R56" s="1940"/>
      <c r="S56" s="1940"/>
      <c r="T56" s="1940"/>
      <c r="U56" s="1940"/>
      <c r="V56" s="1940"/>
      <c r="W56" s="1940"/>
      <c r="X56" s="1940"/>
      <c r="Y56" s="1940"/>
      <c r="Z56" s="1940"/>
      <c r="AA56" s="1940"/>
      <c r="AB56" s="1940"/>
      <c r="AC56" s="1940"/>
      <c r="AD56" s="1940"/>
      <c r="AE56" s="1940"/>
      <c r="AF56" s="1940"/>
      <c r="AG56" s="1940"/>
    </row>
    <row r="57" spans="1:48" ht="24.75" customHeight="1">
      <c r="J57" s="29"/>
      <c r="K57" s="29"/>
    </row>
    <row r="58" spans="1:48" ht="24.75" customHeight="1">
      <c r="J58" s="29"/>
      <c r="K58" s="29"/>
    </row>
    <row r="59" spans="1:48" ht="24.75" customHeight="1">
      <c r="J59" s="29"/>
      <c r="K59" s="29"/>
    </row>
    <row r="60" spans="1:48" ht="24.75" customHeight="1">
      <c r="J60" s="29"/>
      <c r="K60" s="29"/>
    </row>
  </sheetData>
  <sheetProtection formatRows="0" insertRows="0" deleteRows="0" selectLockedCells="1"/>
  <mergeCells count="117">
    <mergeCell ref="AJ51:AO51"/>
    <mergeCell ref="B56:AG56"/>
    <mergeCell ref="A2:AG2"/>
    <mergeCell ref="B25:K25"/>
    <mergeCell ref="B4:K4"/>
    <mergeCell ref="B5:K5"/>
    <mergeCell ref="M5:AG5"/>
    <mergeCell ref="B6:K6"/>
    <mergeCell ref="M6:W6"/>
    <mergeCell ref="B7:K7"/>
    <mergeCell ref="A21:F22"/>
    <mergeCell ref="G21:L21"/>
    <mergeCell ref="M21:AG21"/>
    <mergeCell ref="G22:L22"/>
    <mergeCell ref="M22:AG22"/>
    <mergeCell ref="M25:AC25"/>
    <mergeCell ref="M26:AC26"/>
    <mergeCell ref="A29:N29"/>
    <mergeCell ref="V29:AB29"/>
    <mergeCell ref="A23:F24"/>
    <mergeCell ref="G23:L23"/>
    <mergeCell ref="M23:AG23"/>
    <mergeCell ref="G24:L24"/>
    <mergeCell ref="M24:AG24"/>
    <mergeCell ref="B37:H37"/>
    <mergeCell ref="J37:R37"/>
    <mergeCell ref="S37:AG37"/>
    <mergeCell ref="M4:AG4"/>
    <mergeCell ref="A34:I34"/>
    <mergeCell ref="B26:K26"/>
    <mergeCell ref="B8:K8"/>
    <mergeCell ref="M7:W7"/>
    <mergeCell ref="A31:N31"/>
    <mergeCell ref="V31:AB31"/>
    <mergeCell ref="B36:H36"/>
    <mergeCell ref="J36:R36"/>
    <mergeCell ref="S36:AG36"/>
    <mergeCell ref="J34:R34"/>
    <mergeCell ref="S34:AG34"/>
    <mergeCell ref="B35:H35"/>
    <mergeCell ref="J35:R35"/>
    <mergeCell ref="S35:AG35"/>
    <mergeCell ref="A30:N30"/>
    <mergeCell ref="V30:AB30"/>
    <mergeCell ref="B10:AG20"/>
    <mergeCell ref="M8:AG8"/>
    <mergeCell ref="J54:O54"/>
    <mergeCell ref="E54:I54"/>
    <mergeCell ref="A43:E43"/>
    <mergeCell ref="F43:J43"/>
    <mergeCell ref="K43:Q43"/>
    <mergeCell ref="R43:X43"/>
    <mergeCell ref="Y43:AG43"/>
    <mergeCell ref="Q54:W54"/>
    <mergeCell ref="A45:E45"/>
    <mergeCell ref="F45:J45"/>
    <mergeCell ref="K45:Q45"/>
    <mergeCell ref="R45:X45"/>
    <mergeCell ref="Y45:AG45"/>
    <mergeCell ref="A46:E46"/>
    <mergeCell ref="F46:J46"/>
    <mergeCell ref="K46:Q46"/>
    <mergeCell ref="R46:X46"/>
    <mergeCell ref="Y46:AG46"/>
    <mergeCell ref="A47:E47"/>
    <mergeCell ref="F47:J47"/>
    <mergeCell ref="K47:Q47"/>
    <mergeCell ref="R47:X47"/>
    <mergeCell ref="Y47:AG47"/>
    <mergeCell ref="A48:E48"/>
    <mergeCell ref="R48:X48"/>
    <mergeCell ref="Y48:AG48"/>
    <mergeCell ref="A49:E49"/>
    <mergeCell ref="F49:J49"/>
    <mergeCell ref="K49:Q49"/>
    <mergeCell ref="R49:X49"/>
    <mergeCell ref="Y49:AG49"/>
    <mergeCell ref="B38:H38"/>
    <mergeCell ref="J38:R38"/>
    <mergeCell ref="S38:AG38"/>
    <mergeCell ref="A42:E42"/>
    <mergeCell ref="F42:J42"/>
    <mergeCell ref="K42:Q42"/>
    <mergeCell ref="R42:X42"/>
    <mergeCell ref="Y42:AG42"/>
    <mergeCell ref="A44:E44"/>
    <mergeCell ref="F44:J44"/>
    <mergeCell ref="K44:Q44"/>
    <mergeCell ref="R44:X44"/>
    <mergeCell ref="Y44:AG44"/>
    <mergeCell ref="A39:I39"/>
    <mergeCell ref="J39:R39"/>
    <mergeCell ref="S39:AG39"/>
    <mergeCell ref="AI35:AY36"/>
    <mergeCell ref="AI39:AW39"/>
    <mergeCell ref="AI37:AW37"/>
    <mergeCell ref="A50:E50"/>
    <mergeCell ref="F50:J50"/>
    <mergeCell ref="K50:Q50"/>
    <mergeCell ref="R50:X50"/>
    <mergeCell ref="Y50:AG50"/>
    <mergeCell ref="A53:J53"/>
    <mergeCell ref="K53:Q53"/>
    <mergeCell ref="R53:X53"/>
    <mergeCell ref="Y53:AG53"/>
    <mergeCell ref="A51:E51"/>
    <mergeCell ref="F51:J51"/>
    <mergeCell ref="K51:Q51"/>
    <mergeCell ref="R51:X51"/>
    <mergeCell ref="Y51:AG51"/>
    <mergeCell ref="A52:E52"/>
    <mergeCell ref="F52:J52"/>
    <mergeCell ref="K52:Q52"/>
    <mergeCell ref="R52:X52"/>
    <mergeCell ref="Y52:AG52"/>
    <mergeCell ref="F48:J48"/>
    <mergeCell ref="K48:Q48"/>
  </mergeCells>
  <phoneticPr fontId="9"/>
  <conditionalFormatting sqref="M4:M5">
    <cfRule type="expression" dxfId="16" priority="11">
      <formula>M4&lt;&gt;#REF!</formula>
    </cfRule>
  </conditionalFormatting>
  <conditionalFormatting sqref="M21:M24">
    <cfRule type="expression" dxfId="15" priority="1">
      <formula>M21&lt;&gt;#REF!</formula>
    </cfRule>
  </conditionalFormatting>
  <conditionalFormatting sqref="V31">
    <cfRule type="containsErrors" dxfId="14" priority="12" stopIfTrue="1">
      <formula>ISERROR(V31)</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55</xdr:row>
                    <xdr:rowOff>60960</xdr:rowOff>
                  </from>
                  <to>
                    <xdr:col>1</xdr:col>
                    <xdr:colOff>114300</xdr:colOff>
                    <xdr:row>55</xdr:row>
                    <xdr:rowOff>266700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C51"/>
  <sheetViews>
    <sheetView showZeros="0" view="pageBreakPreview" zoomScaleNormal="100" zoomScaleSheetLayoutView="100" workbookViewId="0">
      <selection activeCell="A33" sqref="A33:AG33"/>
    </sheetView>
  </sheetViews>
  <sheetFormatPr defaultColWidth="12" defaultRowHeight="12.6"/>
  <cols>
    <col min="1" max="8" width="4.875" style="603" customWidth="1"/>
    <col min="9" max="21" width="3.5" style="603" customWidth="1"/>
    <col min="22" max="26" width="8.375" style="603" customWidth="1"/>
    <col min="27" max="27" width="24.875" style="603" customWidth="1"/>
    <col min="28" max="28" width="1.5" style="603" customWidth="1"/>
    <col min="29" max="31" width="4.5" style="603" customWidth="1"/>
    <col min="32" max="16384" width="12" style="603"/>
  </cols>
  <sheetData>
    <row r="1" spans="1:27" ht="21" customHeight="1">
      <c r="A1" s="1" t="s">
        <v>831</v>
      </c>
      <c r="B1" s="602"/>
      <c r="C1" s="602"/>
      <c r="D1" s="602"/>
      <c r="E1" s="602"/>
      <c r="F1" s="602"/>
      <c r="G1" s="602"/>
      <c r="H1" s="602"/>
      <c r="I1" s="602"/>
      <c r="J1" s="602"/>
      <c r="K1" s="602"/>
      <c r="L1" s="602"/>
      <c r="M1" s="602"/>
      <c r="N1" s="602"/>
      <c r="O1" s="602"/>
      <c r="P1" s="602"/>
      <c r="Q1" s="602"/>
      <c r="R1" s="602"/>
      <c r="S1" s="602"/>
      <c r="T1" s="602"/>
      <c r="U1" s="602"/>
      <c r="V1" s="602"/>
      <c r="W1" s="602"/>
      <c r="X1" s="1094" t="s">
        <v>854</v>
      </c>
      <c r="Y1" s="1094"/>
      <c r="Z1" s="1093"/>
      <c r="AA1" s="1093"/>
    </row>
    <row r="2" spans="1:27" ht="18.600000000000001">
      <c r="A2" s="1098" t="s">
        <v>817</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row>
    <row r="3" spans="1:27" ht="18.60000000000000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row>
    <row r="4" spans="1:27">
      <c r="A4" s="602"/>
      <c r="B4" s="602"/>
      <c r="C4" s="602"/>
      <c r="D4" s="602"/>
      <c r="E4" s="602"/>
      <c r="F4" s="602"/>
      <c r="G4" s="602"/>
      <c r="H4" s="602"/>
      <c r="I4" s="602"/>
      <c r="J4" s="602"/>
      <c r="K4" s="602"/>
      <c r="L4" s="602"/>
      <c r="M4" s="602"/>
      <c r="N4" s="602"/>
      <c r="O4" s="602"/>
      <c r="P4" s="602"/>
      <c r="Q4" s="602"/>
      <c r="R4" s="602"/>
      <c r="S4" s="602"/>
      <c r="T4" s="602"/>
      <c r="U4" s="602"/>
      <c r="V4" s="602"/>
      <c r="W4" s="602"/>
      <c r="X4" s="602"/>
      <c r="Y4" s="602"/>
      <c r="Z4" s="602"/>
    </row>
    <row r="5" spans="1:27">
      <c r="A5" s="602" t="s">
        <v>795</v>
      </c>
      <c r="B5" s="602"/>
      <c r="C5" s="602"/>
      <c r="D5" s="602"/>
      <c r="E5" s="602"/>
      <c r="F5" s="602"/>
      <c r="G5" s="602"/>
      <c r="H5" s="602"/>
      <c r="I5" s="602"/>
      <c r="J5" s="602"/>
      <c r="K5" s="602"/>
      <c r="L5" s="602"/>
      <c r="M5" s="602"/>
      <c r="N5" s="602"/>
      <c r="O5" s="602"/>
      <c r="P5" s="602"/>
      <c r="Q5" s="602"/>
      <c r="R5" s="602"/>
      <c r="S5" s="602"/>
      <c r="T5" s="602"/>
      <c r="U5" s="602"/>
      <c r="V5" s="602"/>
      <c r="W5" s="602"/>
      <c r="X5" s="602"/>
      <c r="Y5" s="602"/>
      <c r="Z5" s="602"/>
    </row>
    <row r="6" spans="1:27" ht="13.5" customHeight="1">
      <c r="A6" s="602"/>
      <c r="B6" s="1095" t="s">
        <v>873</v>
      </c>
      <c r="C6" s="1096"/>
      <c r="D6" s="1096"/>
      <c r="E6" s="1096"/>
      <c r="F6" s="1096"/>
      <c r="G6" s="1096"/>
      <c r="H6" s="1096"/>
      <c r="I6" s="1096"/>
      <c r="J6" s="1096"/>
      <c r="K6" s="1096"/>
      <c r="L6" s="1096"/>
      <c r="M6" s="1096"/>
      <c r="N6" s="1096"/>
      <c r="O6" s="1096"/>
      <c r="P6" s="1096"/>
      <c r="Q6" s="1096"/>
      <c r="R6" s="1096"/>
      <c r="S6" s="1096"/>
      <c r="T6" s="1096"/>
      <c r="U6" s="1096"/>
      <c r="V6" s="1096"/>
      <c r="W6" s="1096"/>
      <c r="X6" s="1096"/>
      <c r="Y6" s="1097"/>
      <c r="Z6" s="1081" t="s">
        <v>815</v>
      </c>
      <c r="AA6" s="1081"/>
    </row>
    <row r="7" spans="1:27" ht="13.5" customHeight="1">
      <c r="A7" s="602"/>
      <c r="B7" s="1962">
        <f>'1-3行動計画書'!B8</f>
        <v>0</v>
      </c>
      <c r="C7" s="1963"/>
      <c r="D7" s="1963"/>
      <c r="E7" s="1963"/>
      <c r="F7" s="1963"/>
      <c r="G7" s="1963"/>
      <c r="H7" s="1963"/>
      <c r="I7" s="1963"/>
      <c r="J7" s="1963"/>
      <c r="K7" s="1963"/>
      <c r="L7" s="1963"/>
      <c r="M7" s="1963"/>
      <c r="N7" s="1963"/>
      <c r="O7" s="1963"/>
      <c r="P7" s="1963"/>
      <c r="Q7" s="1963"/>
      <c r="R7" s="1963"/>
      <c r="S7" s="1963"/>
      <c r="T7" s="1963"/>
      <c r="U7" s="1963"/>
      <c r="V7" s="1963"/>
      <c r="W7" s="1963"/>
      <c r="X7" s="1963"/>
      <c r="Y7" s="1964"/>
      <c r="Z7" s="1958"/>
      <c r="AA7" s="1958"/>
    </row>
    <row r="8" spans="1:27" ht="13.5" customHeight="1">
      <c r="A8" s="602"/>
      <c r="B8" s="1962">
        <f>'1-3行動計画書'!B9</f>
        <v>0</v>
      </c>
      <c r="C8" s="1963"/>
      <c r="D8" s="1963"/>
      <c r="E8" s="1963"/>
      <c r="F8" s="1963"/>
      <c r="G8" s="1963"/>
      <c r="H8" s="1963"/>
      <c r="I8" s="1963"/>
      <c r="J8" s="1963"/>
      <c r="K8" s="1963"/>
      <c r="L8" s="1963"/>
      <c r="M8" s="1963"/>
      <c r="N8" s="1963"/>
      <c r="O8" s="1963"/>
      <c r="P8" s="1963"/>
      <c r="Q8" s="1963"/>
      <c r="R8" s="1963"/>
      <c r="S8" s="1963"/>
      <c r="T8" s="1963"/>
      <c r="U8" s="1963"/>
      <c r="V8" s="1963"/>
      <c r="W8" s="1963"/>
      <c r="X8" s="1963"/>
      <c r="Y8" s="1964"/>
      <c r="Z8" s="1958"/>
      <c r="AA8" s="1958"/>
    </row>
    <row r="9" spans="1:27" ht="13.5" customHeight="1">
      <c r="A9" s="602"/>
      <c r="B9" s="1962">
        <f>'1-3行動計画書'!B10</f>
        <v>0</v>
      </c>
      <c r="C9" s="1963"/>
      <c r="D9" s="1963"/>
      <c r="E9" s="1963"/>
      <c r="F9" s="1963"/>
      <c r="G9" s="1963"/>
      <c r="H9" s="1963"/>
      <c r="I9" s="1963"/>
      <c r="J9" s="1963"/>
      <c r="K9" s="1963"/>
      <c r="L9" s="1963"/>
      <c r="M9" s="1963"/>
      <c r="N9" s="1963"/>
      <c r="O9" s="1963"/>
      <c r="P9" s="1963"/>
      <c r="Q9" s="1963"/>
      <c r="R9" s="1963"/>
      <c r="S9" s="1963"/>
      <c r="T9" s="1963"/>
      <c r="U9" s="1963"/>
      <c r="V9" s="1963"/>
      <c r="W9" s="1963"/>
      <c r="X9" s="1963"/>
      <c r="Y9" s="1964"/>
      <c r="Z9" s="1958"/>
      <c r="AA9" s="1958"/>
    </row>
    <row r="10" spans="1:27" ht="13.5" customHeight="1">
      <c r="A10" s="602"/>
      <c r="B10" s="1962">
        <f>'1-3行動計画書'!B11</f>
        <v>0</v>
      </c>
      <c r="C10" s="1963"/>
      <c r="D10" s="1963"/>
      <c r="E10" s="1963"/>
      <c r="F10" s="1963"/>
      <c r="G10" s="1963"/>
      <c r="H10" s="1963"/>
      <c r="I10" s="1963"/>
      <c r="J10" s="1963"/>
      <c r="K10" s="1963"/>
      <c r="L10" s="1963"/>
      <c r="M10" s="1963"/>
      <c r="N10" s="1963"/>
      <c r="O10" s="1963"/>
      <c r="P10" s="1963"/>
      <c r="Q10" s="1963"/>
      <c r="R10" s="1963"/>
      <c r="S10" s="1963"/>
      <c r="T10" s="1963"/>
      <c r="U10" s="1963"/>
      <c r="V10" s="1963"/>
      <c r="W10" s="1963"/>
      <c r="X10" s="1963"/>
      <c r="Y10" s="1964"/>
      <c r="Z10" s="1958"/>
      <c r="AA10" s="1958"/>
    </row>
    <row r="11" spans="1:27" ht="13.5" customHeight="1">
      <c r="A11" s="602"/>
      <c r="B11" s="1962">
        <f>'1-3行動計画書'!B12</f>
        <v>0</v>
      </c>
      <c r="C11" s="1963"/>
      <c r="D11" s="1963"/>
      <c r="E11" s="1963"/>
      <c r="F11" s="1963"/>
      <c r="G11" s="1963"/>
      <c r="H11" s="1963"/>
      <c r="I11" s="1963"/>
      <c r="J11" s="1963"/>
      <c r="K11" s="1963"/>
      <c r="L11" s="1963"/>
      <c r="M11" s="1963"/>
      <c r="N11" s="1963"/>
      <c r="O11" s="1963"/>
      <c r="P11" s="1963"/>
      <c r="Q11" s="1963"/>
      <c r="R11" s="1963"/>
      <c r="S11" s="1963"/>
      <c r="T11" s="1963"/>
      <c r="U11" s="1963"/>
      <c r="V11" s="1963"/>
      <c r="W11" s="1963"/>
      <c r="X11" s="1963"/>
      <c r="Y11" s="1964"/>
      <c r="Z11" s="1958"/>
      <c r="AA11" s="1958"/>
    </row>
    <row r="12" spans="1:27" ht="13.5" customHeight="1">
      <c r="A12" s="602"/>
      <c r="B12" s="1962">
        <f>'1-3行動計画書'!B13</f>
        <v>0</v>
      </c>
      <c r="C12" s="1963"/>
      <c r="D12" s="1963"/>
      <c r="E12" s="1963"/>
      <c r="F12" s="1963"/>
      <c r="G12" s="1963"/>
      <c r="H12" s="1963"/>
      <c r="I12" s="1963"/>
      <c r="J12" s="1963"/>
      <c r="K12" s="1963"/>
      <c r="L12" s="1963"/>
      <c r="M12" s="1963"/>
      <c r="N12" s="1963"/>
      <c r="O12" s="1963"/>
      <c r="P12" s="1963"/>
      <c r="Q12" s="1963"/>
      <c r="R12" s="1963"/>
      <c r="S12" s="1963"/>
      <c r="T12" s="1963"/>
      <c r="U12" s="1963"/>
      <c r="V12" s="1963"/>
      <c r="W12" s="1963"/>
      <c r="X12" s="1963"/>
      <c r="Y12" s="1964"/>
      <c r="Z12" s="1958"/>
      <c r="AA12" s="1958"/>
    </row>
    <row r="13" spans="1:27" ht="13.5" customHeight="1">
      <c r="A13" s="602"/>
      <c r="B13" s="1969">
        <f>'1-3行動計画書'!B14</f>
        <v>0</v>
      </c>
      <c r="C13" s="1970"/>
      <c r="D13" s="1970"/>
      <c r="E13" s="1963">
        <f>'1-3行動計画書'!E14</f>
        <v>0</v>
      </c>
      <c r="F13" s="1963"/>
      <c r="G13" s="1963"/>
      <c r="H13" s="1963"/>
      <c r="I13" s="1963"/>
      <c r="J13" s="1963"/>
      <c r="K13" s="1963"/>
      <c r="L13" s="1963"/>
      <c r="M13" s="1963"/>
      <c r="N13" s="1963"/>
      <c r="O13" s="1963"/>
      <c r="P13" s="1963"/>
      <c r="Q13" s="1963"/>
      <c r="R13" s="1963"/>
      <c r="S13" s="1963"/>
      <c r="T13" s="1963"/>
      <c r="U13" s="1963"/>
      <c r="V13" s="1963"/>
      <c r="W13" s="1963"/>
      <c r="X13" s="1963"/>
      <c r="Y13" s="1964"/>
      <c r="Z13" s="1958"/>
      <c r="AA13" s="1958"/>
    </row>
    <row r="14" spans="1:27">
      <c r="A14" s="602"/>
      <c r="B14" s="602"/>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row>
    <row r="15" spans="1:27">
      <c r="A15" s="602"/>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row>
    <row r="16" spans="1:27">
      <c r="A16" s="602" t="s">
        <v>802</v>
      </c>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row>
    <row r="17" spans="1:29">
      <c r="A17" s="602"/>
      <c r="B17" s="1095" t="s">
        <v>873</v>
      </c>
      <c r="C17" s="1096"/>
      <c r="D17" s="1096"/>
      <c r="E17" s="1096"/>
      <c r="F17" s="1096"/>
      <c r="G17" s="1096"/>
      <c r="H17" s="1096"/>
      <c r="I17" s="1096"/>
      <c r="J17" s="1096"/>
      <c r="K17" s="1096"/>
      <c r="L17" s="1096"/>
      <c r="M17" s="1096"/>
      <c r="N17" s="1096"/>
      <c r="O17" s="1096"/>
      <c r="P17" s="1096"/>
      <c r="Q17" s="1096"/>
      <c r="R17" s="1096"/>
      <c r="S17" s="1096"/>
      <c r="T17" s="1096"/>
      <c r="U17" s="1096"/>
      <c r="V17" s="1096"/>
      <c r="W17" s="1096"/>
      <c r="X17" s="1096"/>
      <c r="Y17" s="1097"/>
      <c r="Z17" s="1081" t="s">
        <v>815</v>
      </c>
      <c r="AA17" s="1081"/>
    </row>
    <row r="18" spans="1:29">
      <c r="A18" s="602"/>
      <c r="B18" s="1962">
        <f>'1-3行動計画書'!B19</f>
        <v>0</v>
      </c>
      <c r="C18" s="1963"/>
      <c r="D18" s="1963"/>
      <c r="E18" s="1963"/>
      <c r="F18" s="1963"/>
      <c r="G18" s="1963"/>
      <c r="H18" s="1963"/>
      <c r="I18" s="1963"/>
      <c r="J18" s="1963"/>
      <c r="K18" s="1963"/>
      <c r="L18" s="1963"/>
      <c r="M18" s="1963"/>
      <c r="N18" s="1963"/>
      <c r="O18" s="1963"/>
      <c r="P18" s="1963"/>
      <c r="Q18" s="1963"/>
      <c r="R18" s="1963"/>
      <c r="S18" s="1963"/>
      <c r="T18" s="1963"/>
      <c r="U18" s="1963"/>
      <c r="V18" s="1963"/>
      <c r="W18" s="1963"/>
      <c r="X18" s="1963"/>
      <c r="Y18" s="1964"/>
      <c r="Z18" s="1958"/>
      <c r="AA18" s="1958"/>
    </row>
    <row r="19" spans="1:29">
      <c r="A19" s="602"/>
      <c r="B19" s="1962">
        <f>'1-3行動計画書'!B20</f>
        <v>0</v>
      </c>
      <c r="C19" s="1963"/>
      <c r="D19" s="1963"/>
      <c r="E19" s="1963"/>
      <c r="F19" s="1963"/>
      <c r="G19" s="1963"/>
      <c r="H19" s="1963"/>
      <c r="I19" s="1963"/>
      <c r="J19" s="1963"/>
      <c r="K19" s="1963"/>
      <c r="L19" s="1963"/>
      <c r="M19" s="1963"/>
      <c r="N19" s="1963"/>
      <c r="O19" s="1963"/>
      <c r="P19" s="1963"/>
      <c r="Q19" s="1963"/>
      <c r="R19" s="1963"/>
      <c r="S19" s="1963"/>
      <c r="T19" s="1963"/>
      <c r="U19" s="1963"/>
      <c r="V19" s="1963"/>
      <c r="W19" s="1963"/>
      <c r="X19" s="1963"/>
      <c r="Y19" s="1964"/>
      <c r="Z19" s="1958"/>
      <c r="AA19" s="1958"/>
    </row>
    <row r="20" spans="1:29">
      <c r="A20" s="602"/>
      <c r="B20" s="1962">
        <f>'1-3行動計画書'!B21</f>
        <v>0</v>
      </c>
      <c r="C20" s="1963"/>
      <c r="D20" s="1963"/>
      <c r="E20" s="1963"/>
      <c r="F20" s="1963"/>
      <c r="G20" s="1963"/>
      <c r="H20" s="1963"/>
      <c r="I20" s="1963"/>
      <c r="J20" s="1963"/>
      <c r="K20" s="1963"/>
      <c r="L20" s="1963"/>
      <c r="M20" s="1963"/>
      <c r="N20" s="1963"/>
      <c r="O20" s="1963"/>
      <c r="P20" s="1963"/>
      <c r="Q20" s="1963"/>
      <c r="R20" s="1963"/>
      <c r="S20" s="1963"/>
      <c r="T20" s="1963"/>
      <c r="U20" s="1963"/>
      <c r="V20" s="1963"/>
      <c r="W20" s="1963"/>
      <c r="X20" s="1963"/>
      <c r="Y20" s="1964"/>
      <c r="Z20" s="1958"/>
      <c r="AA20" s="1958"/>
    </row>
    <row r="21" spans="1:29">
      <c r="A21" s="602"/>
      <c r="B21" s="1962">
        <f>'1-3行動計画書'!B22</f>
        <v>0</v>
      </c>
      <c r="C21" s="1963"/>
      <c r="D21" s="1963"/>
      <c r="E21" s="1963"/>
      <c r="F21" s="1963"/>
      <c r="G21" s="1963"/>
      <c r="H21" s="1963"/>
      <c r="I21" s="1963"/>
      <c r="J21" s="1963"/>
      <c r="K21" s="1963"/>
      <c r="L21" s="1963"/>
      <c r="M21" s="1963"/>
      <c r="N21" s="1963"/>
      <c r="O21" s="1963"/>
      <c r="P21" s="1963"/>
      <c r="Q21" s="1963"/>
      <c r="R21" s="1963"/>
      <c r="S21" s="1963"/>
      <c r="T21" s="1963"/>
      <c r="U21" s="1963"/>
      <c r="V21" s="1963"/>
      <c r="W21" s="1963"/>
      <c r="X21" s="1963"/>
      <c r="Y21" s="1964"/>
      <c r="Z21" s="1958"/>
      <c r="AA21" s="1958"/>
    </row>
    <row r="22" spans="1:29">
      <c r="A22" s="602"/>
      <c r="B22" s="1965">
        <f>'1-3行動計画書'!B23</f>
        <v>0</v>
      </c>
      <c r="C22" s="1966"/>
      <c r="D22" s="1966"/>
      <c r="E22" s="1967">
        <f>'1-3行動計画書'!E23</f>
        <v>0</v>
      </c>
      <c r="F22" s="1967"/>
      <c r="G22" s="1967"/>
      <c r="H22" s="1967"/>
      <c r="I22" s="1967"/>
      <c r="J22" s="1967"/>
      <c r="K22" s="1967"/>
      <c r="L22" s="1967"/>
      <c r="M22" s="1967"/>
      <c r="N22" s="1967"/>
      <c r="O22" s="1967"/>
      <c r="P22" s="1967"/>
      <c r="Q22" s="1967"/>
      <c r="R22" s="1967"/>
      <c r="S22" s="1967"/>
      <c r="T22" s="1967"/>
      <c r="U22" s="1967"/>
      <c r="V22" s="1967"/>
      <c r="W22" s="1967"/>
      <c r="X22" s="1967"/>
      <c r="Y22" s="1968"/>
      <c r="Z22" s="1958"/>
      <c r="AA22" s="1958"/>
    </row>
    <row r="23" spans="1:29">
      <c r="A23" s="602"/>
      <c r="B23" s="605"/>
      <c r="C23" s="605"/>
      <c r="D23" s="605"/>
      <c r="E23" s="605"/>
      <c r="F23" s="605"/>
      <c r="G23" s="605"/>
      <c r="H23" s="605"/>
      <c r="I23" s="605"/>
      <c r="J23" s="605"/>
      <c r="K23" s="605"/>
      <c r="L23" s="605"/>
      <c r="M23" s="605"/>
      <c r="N23" s="605"/>
      <c r="O23" s="605"/>
      <c r="P23" s="605"/>
      <c r="Q23" s="605"/>
      <c r="R23" s="605"/>
      <c r="S23" s="605"/>
      <c r="T23" s="605"/>
      <c r="U23" s="605"/>
      <c r="V23" s="605"/>
      <c r="W23" s="605"/>
      <c r="X23" s="605"/>
      <c r="Y23" s="605"/>
      <c r="Z23" s="602"/>
    </row>
    <row r="24" spans="1:29">
      <c r="A24" s="602"/>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row>
    <row r="25" spans="1:29" ht="33" customHeight="1">
      <c r="A25" s="602" t="s">
        <v>807</v>
      </c>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row>
    <row r="26" spans="1:29">
      <c r="A26" s="602"/>
      <c r="B26" s="1077"/>
      <c r="C26" s="1078"/>
      <c r="D26" s="1081" t="s">
        <v>808</v>
      </c>
      <c r="E26" s="1081"/>
      <c r="F26" s="1081"/>
      <c r="G26" s="1081"/>
      <c r="H26" s="1081"/>
      <c r="I26" s="1082" t="s">
        <v>809</v>
      </c>
      <c r="J26" s="1083"/>
      <c r="K26" s="1083"/>
      <c r="L26" s="1083"/>
      <c r="M26" s="1083"/>
      <c r="N26" s="1083"/>
      <c r="O26" s="1083"/>
      <c r="P26" s="1083"/>
      <c r="Q26" s="1083"/>
      <c r="R26" s="1083"/>
      <c r="S26" s="1083"/>
      <c r="T26" s="1083"/>
      <c r="U26" s="1083"/>
      <c r="V26" s="1083"/>
      <c r="W26" s="1083"/>
      <c r="X26" s="1083"/>
      <c r="Y26" s="1083"/>
      <c r="Z26" s="1084"/>
      <c r="AA26" s="1081" t="s">
        <v>815</v>
      </c>
    </row>
    <row r="27" spans="1:29" ht="28.5" customHeight="1">
      <c r="A27" s="602"/>
      <c r="B27" s="1079"/>
      <c r="C27" s="1080"/>
      <c r="D27" s="1081"/>
      <c r="E27" s="1081"/>
      <c r="F27" s="1081"/>
      <c r="G27" s="1081"/>
      <c r="H27" s="1081"/>
      <c r="I27" s="1082" t="s">
        <v>810</v>
      </c>
      <c r="J27" s="1083"/>
      <c r="K27" s="1083"/>
      <c r="L27" s="1083"/>
      <c r="M27" s="1083"/>
      <c r="N27" s="1083"/>
      <c r="O27" s="1083"/>
      <c r="P27" s="1083"/>
      <c r="Q27" s="1083"/>
      <c r="R27" s="1083"/>
      <c r="S27" s="1083"/>
      <c r="T27" s="1083"/>
      <c r="U27" s="1084"/>
      <c r="V27" s="1074" t="s">
        <v>811</v>
      </c>
      <c r="W27" s="1075"/>
      <c r="X27" s="1075"/>
      <c r="Y27" s="1075"/>
      <c r="Z27" s="1076"/>
      <c r="AA27" s="1081"/>
      <c r="AC27" s="607"/>
    </row>
    <row r="28" spans="1:29" ht="26.25" customHeight="1">
      <c r="A28" s="602"/>
      <c r="B28" s="1063">
        <v>1</v>
      </c>
      <c r="C28" s="1064"/>
      <c r="D28" s="1952">
        <f>'1-3行動計画書'!D29</f>
        <v>0</v>
      </c>
      <c r="E28" s="1953"/>
      <c r="F28" s="1953"/>
      <c r="G28" s="1953"/>
      <c r="H28" s="1954"/>
      <c r="I28" s="1955">
        <f>'1-3行動計画書'!I29</f>
        <v>0</v>
      </c>
      <c r="J28" s="1956"/>
      <c r="K28" s="1956"/>
      <c r="L28" s="1956"/>
      <c r="M28" s="1956"/>
      <c r="N28" s="1956"/>
      <c r="O28" s="1956"/>
      <c r="P28" s="1956"/>
      <c r="Q28" s="1956"/>
      <c r="R28" s="1956"/>
      <c r="S28" s="1956"/>
      <c r="T28" s="1956"/>
      <c r="U28" s="1957"/>
      <c r="V28" s="1959">
        <f>'1-3行動計画書'!V29</f>
        <v>0</v>
      </c>
      <c r="W28" s="1960"/>
      <c r="X28" s="1960"/>
      <c r="Y28" s="1960"/>
      <c r="Z28" s="1961"/>
      <c r="AA28" s="654"/>
    </row>
    <row r="29" spans="1:29" ht="26.25" customHeight="1">
      <c r="A29" s="602"/>
      <c r="B29" s="1063">
        <v>2</v>
      </c>
      <c r="C29" s="1064"/>
      <c r="D29" s="1952">
        <f>'1-3行動計画書'!D30</f>
        <v>0</v>
      </c>
      <c r="E29" s="1953"/>
      <c r="F29" s="1953"/>
      <c r="G29" s="1953"/>
      <c r="H29" s="1954"/>
      <c r="I29" s="1955">
        <f>'1-3行動計画書'!I30</f>
        <v>0</v>
      </c>
      <c r="J29" s="1956"/>
      <c r="K29" s="1956"/>
      <c r="L29" s="1956"/>
      <c r="M29" s="1956"/>
      <c r="N29" s="1956"/>
      <c r="O29" s="1956"/>
      <c r="P29" s="1956"/>
      <c r="Q29" s="1956"/>
      <c r="R29" s="1956"/>
      <c r="S29" s="1956"/>
      <c r="T29" s="1956"/>
      <c r="U29" s="1957"/>
      <c r="V29" s="1959">
        <f>'1-3行動計画書'!V30</f>
        <v>0</v>
      </c>
      <c r="W29" s="1960"/>
      <c r="X29" s="1960"/>
      <c r="Y29" s="1960"/>
      <c r="Z29" s="1961"/>
      <c r="AA29" s="654"/>
    </row>
    <row r="30" spans="1:29" ht="26.25" customHeight="1">
      <c r="A30" s="602"/>
      <c r="B30" s="1063">
        <v>3</v>
      </c>
      <c r="C30" s="1064"/>
      <c r="D30" s="1952">
        <f>'1-3行動計画書'!D31</f>
        <v>0</v>
      </c>
      <c r="E30" s="1953"/>
      <c r="F30" s="1953"/>
      <c r="G30" s="1953"/>
      <c r="H30" s="1954"/>
      <c r="I30" s="1955">
        <f>'1-3行動計画書'!I31</f>
        <v>0</v>
      </c>
      <c r="J30" s="1956"/>
      <c r="K30" s="1956"/>
      <c r="L30" s="1956"/>
      <c r="M30" s="1956"/>
      <c r="N30" s="1956"/>
      <c r="O30" s="1956"/>
      <c r="P30" s="1956"/>
      <c r="Q30" s="1956"/>
      <c r="R30" s="1956"/>
      <c r="S30" s="1956"/>
      <c r="T30" s="1956"/>
      <c r="U30" s="1957"/>
      <c r="V30" s="1959">
        <f>'1-3行動計画書'!V31</f>
        <v>0</v>
      </c>
      <c r="W30" s="1960"/>
      <c r="X30" s="1960"/>
      <c r="Y30" s="1960"/>
      <c r="Z30" s="1961"/>
      <c r="AA30" s="654"/>
    </row>
    <row r="31" spans="1:29" ht="26.25" customHeight="1">
      <c r="A31" s="602"/>
      <c r="B31" s="1063">
        <v>4</v>
      </c>
      <c r="C31" s="1064"/>
      <c r="D31" s="1952">
        <f>'1-3行動計画書'!D32</f>
        <v>0</v>
      </c>
      <c r="E31" s="1953"/>
      <c r="F31" s="1953"/>
      <c r="G31" s="1953"/>
      <c r="H31" s="1954"/>
      <c r="I31" s="1955">
        <f>'1-3行動計画書'!I32</f>
        <v>0</v>
      </c>
      <c r="J31" s="1956"/>
      <c r="K31" s="1956"/>
      <c r="L31" s="1956"/>
      <c r="M31" s="1956"/>
      <c r="N31" s="1956"/>
      <c r="O31" s="1956"/>
      <c r="P31" s="1956"/>
      <c r="Q31" s="1956"/>
      <c r="R31" s="1956"/>
      <c r="S31" s="1956"/>
      <c r="T31" s="1956"/>
      <c r="U31" s="1957"/>
      <c r="V31" s="1959">
        <f>'1-3行動計画書'!V32</f>
        <v>0</v>
      </c>
      <c r="W31" s="1960"/>
      <c r="X31" s="1960"/>
      <c r="Y31" s="1960"/>
      <c r="Z31" s="1961"/>
      <c r="AA31" s="654"/>
    </row>
    <row r="32" spans="1:29" ht="26.25" customHeight="1">
      <c r="A32" s="602"/>
      <c r="B32" s="1063">
        <v>5</v>
      </c>
      <c r="C32" s="1064"/>
      <c r="D32" s="1952">
        <f>'1-3行動計画書'!D33</f>
        <v>0</v>
      </c>
      <c r="E32" s="1953"/>
      <c r="F32" s="1953"/>
      <c r="G32" s="1953"/>
      <c r="H32" s="1954"/>
      <c r="I32" s="1955">
        <f>'1-3行動計画書'!I33</f>
        <v>0</v>
      </c>
      <c r="J32" s="1956"/>
      <c r="K32" s="1956"/>
      <c r="L32" s="1956"/>
      <c r="M32" s="1956"/>
      <c r="N32" s="1956"/>
      <c r="O32" s="1956"/>
      <c r="P32" s="1956"/>
      <c r="Q32" s="1956"/>
      <c r="R32" s="1956"/>
      <c r="S32" s="1956"/>
      <c r="T32" s="1956"/>
      <c r="U32" s="1957"/>
      <c r="V32" s="1959">
        <f>'1-3行動計画書'!V33</f>
        <v>0</v>
      </c>
      <c r="W32" s="1960"/>
      <c r="X32" s="1960"/>
      <c r="Y32" s="1960"/>
      <c r="Z32" s="1961"/>
      <c r="AA32" s="654"/>
    </row>
    <row r="33" spans="1:27" ht="26.25" customHeight="1">
      <c r="A33" s="602"/>
      <c r="B33" s="608"/>
      <c r="C33" s="608"/>
      <c r="D33" s="609"/>
      <c r="E33" s="609"/>
      <c r="F33" s="609"/>
      <c r="G33" s="609"/>
      <c r="H33" s="609"/>
      <c r="I33" s="610"/>
      <c r="J33" s="610"/>
      <c r="K33" s="610"/>
      <c r="L33" s="610"/>
      <c r="M33" s="610"/>
      <c r="N33" s="610"/>
      <c r="O33" s="610"/>
      <c r="P33" s="610"/>
      <c r="Q33" s="610"/>
      <c r="R33" s="610"/>
      <c r="S33" s="610"/>
      <c r="T33" s="610"/>
      <c r="U33" s="610"/>
      <c r="V33" s="611"/>
      <c r="W33" s="611"/>
      <c r="X33" s="611"/>
      <c r="Y33" s="611"/>
      <c r="Z33" s="611"/>
    </row>
    <row r="34" spans="1:27" ht="26.25" customHeight="1">
      <c r="A34" s="602" t="s">
        <v>816</v>
      </c>
      <c r="B34" s="608"/>
      <c r="C34" s="608"/>
      <c r="D34" s="609"/>
      <c r="E34" s="609"/>
      <c r="F34" s="609"/>
      <c r="G34" s="609"/>
      <c r="H34" s="609"/>
      <c r="I34" s="610"/>
      <c r="J34" s="610"/>
      <c r="K34" s="610"/>
      <c r="L34" s="610"/>
      <c r="M34" s="610"/>
      <c r="N34" s="610"/>
      <c r="O34" s="610"/>
      <c r="P34" s="610"/>
      <c r="Q34" s="610"/>
      <c r="R34" s="610"/>
      <c r="S34" s="610"/>
      <c r="T34" s="610"/>
      <c r="U34" s="610"/>
      <c r="V34" s="611"/>
      <c r="W34" s="611"/>
      <c r="X34" s="611"/>
      <c r="Y34" s="611"/>
      <c r="Z34" s="611"/>
    </row>
    <row r="35" spans="1:27">
      <c r="A35" s="602"/>
      <c r="B35" s="1077"/>
      <c r="C35" s="1078"/>
      <c r="D35" s="1081" t="s">
        <v>808</v>
      </c>
      <c r="E35" s="1081"/>
      <c r="F35" s="1081"/>
      <c r="G35" s="1081"/>
      <c r="H35" s="1081"/>
      <c r="I35" s="1082" t="s">
        <v>809</v>
      </c>
      <c r="J35" s="1083"/>
      <c r="K35" s="1083"/>
      <c r="L35" s="1083"/>
      <c r="M35" s="1083"/>
      <c r="N35" s="1083"/>
      <c r="O35" s="1083"/>
      <c r="P35" s="1083"/>
      <c r="Q35" s="1083"/>
      <c r="R35" s="1083"/>
      <c r="S35" s="1083"/>
      <c r="T35" s="1083"/>
      <c r="U35" s="1083"/>
      <c r="V35" s="1083"/>
      <c r="W35" s="1083"/>
      <c r="X35" s="1083"/>
      <c r="Y35" s="1083"/>
      <c r="Z35" s="1084"/>
      <c r="AA35" s="1081" t="s">
        <v>815</v>
      </c>
    </row>
    <row r="36" spans="1:27" ht="20.25" customHeight="1">
      <c r="A36" s="602"/>
      <c r="B36" s="1079"/>
      <c r="C36" s="1080"/>
      <c r="D36" s="1081"/>
      <c r="E36" s="1081"/>
      <c r="F36" s="1081"/>
      <c r="G36" s="1081"/>
      <c r="H36" s="1081"/>
      <c r="I36" s="1082" t="s">
        <v>810</v>
      </c>
      <c r="J36" s="1083"/>
      <c r="K36" s="1083"/>
      <c r="L36" s="1083"/>
      <c r="M36" s="1083"/>
      <c r="N36" s="1083"/>
      <c r="O36" s="1083"/>
      <c r="P36" s="1083"/>
      <c r="Q36" s="1083"/>
      <c r="R36" s="1083"/>
      <c r="S36" s="1083"/>
      <c r="T36" s="1083"/>
      <c r="U36" s="1084"/>
      <c r="V36" s="1074" t="s">
        <v>811</v>
      </c>
      <c r="W36" s="1075"/>
      <c r="X36" s="1075"/>
      <c r="Y36" s="1075"/>
      <c r="Z36" s="1076"/>
      <c r="AA36" s="1081"/>
    </row>
    <row r="37" spans="1:27" ht="26.25" customHeight="1">
      <c r="A37" s="602"/>
      <c r="B37" s="1063">
        <v>6</v>
      </c>
      <c r="C37" s="1064"/>
      <c r="D37" s="1952">
        <f>'1-3行動計画書'!D38</f>
        <v>0</v>
      </c>
      <c r="E37" s="1953"/>
      <c r="F37" s="1953"/>
      <c r="G37" s="1953"/>
      <c r="H37" s="1954"/>
      <c r="I37" s="1955">
        <f>'1-3行動計画書'!I38</f>
        <v>0</v>
      </c>
      <c r="J37" s="1956"/>
      <c r="K37" s="1956"/>
      <c r="L37" s="1956"/>
      <c r="M37" s="1956"/>
      <c r="N37" s="1956"/>
      <c r="O37" s="1956"/>
      <c r="P37" s="1956"/>
      <c r="Q37" s="1956"/>
      <c r="R37" s="1956"/>
      <c r="S37" s="1956"/>
      <c r="T37" s="1956"/>
      <c r="U37" s="1957"/>
      <c r="V37" s="1959">
        <f>'1-3行動計画書'!V38</f>
        <v>0</v>
      </c>
      <c r="W37" s="1960"/>
      <c r="X37" s="1960"/>
      <c r="Y37" s="1960"/>
      <c r="Z37" s="1961"/>
      <c r="AA37" s="612"/>
    </row>
    <row r="38" spans="1:27" ht="26.25" customHeight="1">
      <c r="A38" s="602"/>
      <c r="B38" s="1063">
        <v>7</v>
      </c>
      <c r="C38" s="1064"/>
      <c r="D38" s="1952">
        <f>'1-3行動計画書'!D39</f>
        <v>0</v>
      </c>
      <c r="E38" s="1953"/>
      <c r="F38" s="1953"/>
      <c r="G38" s="1953"/>
      <c r="H38" s="1954"/>
      <c r="I38" s="1955">
        <f>'1-3行動計画書'!I39</f>
        <v>0</v>
      </c>
      <c r="J38" s="1956"/>
      <c r="K38" s="1956"/>
      <c r="L38" s="1956"/>
      <c r="M38" s="1956"/>
      <c r="N38" s="1956"/>
      <c r="O38" s="1956"/>
      <c r="P38" s="1956"/>
      <c r="Q38" s="1956"/>
      <c r="R38" s="1956"/>
      <c r="S38" s="1956"/>
      <c r="T38" s="1956"/>
      <c r="U38" s="1957"/>
      <c r="V38" s="1959">
        <f>'1-3行動計画書'!V39</f>
        <v>0</v>
      </c>
      <c r="W38" s="1960"/>
      <c r="X38" s="1960"/>
      <c r="Y38" s="1960"/>
      <c r="Z38" s="1961"/>
      <c r="AA38" s="612"/>
    </row>
    <row r="39" spans="1:27" ht="26.25" customHeight="1">
      <c r="A39" s="602"/>
      <c r="B39" s="1063">
        <v>8</v>
      </c>
      <c r="C39" s="1064"/>
      <c r="D39" s="1952">
        <f>'1-3行動計画書'!D40</f>
        <v>0</v>
      </c>
      <c r="E39" s="1953"/>
      <c r="F39" s="1953"/>
      <c r="G39" s="1953"/>
      <c r="H39" s="1954"/>
      <c r="I39" s="1955">
        <f>'1-3行動計画書'!I40</f>
        <v>0</v>
      </c>
      <c r="J39" s="1956"/>
      <c r="K39" s="1956"/>
      <c r="L39" s="1956"/>
      <c r="M39" s="1956"/>
      <c r="N39" s="1956"/>
      <c r="O39" s="1956"/>
      <c r="P39" s="1956"/>
      <c r="Q39" s="1956"/>
      <c r="R39" s="1956"/>
      <c r="S39" s="1956"/>
      <c r="T39" s="1956"/>
      <c r="U39" s="1957"/>
      <c r="V39" s="1959">
        <f>'1-3行動計画書'!V40</f>
        <v>0</v>
      </c>
      <c r="W39" s="1960"/>
      <c r="X39" s="1960"/>
      <c r="Y39" s="1960"/>
      <c r="Z39" s="1961"/>
      <c r="AA39" s="612"/>
    </row>
    <row r="40" spans="1:27" ht="26.25" customHeight="1">
      <c r="A40" s="602"/>
      <c r="B40" s="1063">
        <v>9</v>
      </c>
      <c r="C40" s="1064"/>
      <c r="D40" s="1952">
        <f>'1-3行動計画書'!D41</f>
        <v>0</v>
      </c>
      <c r="E40" s="1953"/>
      <c r="F40" s="1953"/>
      <c r="G40" s="1953"/>
      <c r="H40" s="1954"/>
      <c r="I40" s="1955">
        <f>'1-3行動計画書'!I41</f>
        <v>0</v>
      </c>
      <c r="J40" s="1956"/>
      <c r="K40" s="1956"/>
      <c r="L40" s="1956"/>
      <c r="M40" s="1956"/>
      <c r="N40" s="1956"/>
      <c r="O40" s="1956"/>
      <c r="P40" s="1956"/>
      <c r="Q40" s="1956"/>
      <c r="R40" s="1956"/>
      <c r="S40" s="1956"/>
      <c r="T40" s="1956"/>
      <c r="U40" s="1957"/>
      <c r="V40" s="1959">
        <f>'1-3行動計画書'!V41</f>
        <v>0</v>
      </c>
      <c r="W40" s="1960"/>
      <c r="X40" s="1960"/>
      <c r="Y40" s="1960"/>
      <c r="Z40" s="1961"/>
      <c r="AA40" s="612"/>
    </row>
    <row r="41" spans="1:27" ht="26.25" customHeight="1">
      <c r="A41" s="602"/>
      <c r="B41" s="1063">
        <v>10</v>
      </c>
      <c r="C41" s="1064"/>
      <c r="D41" s="1952">
        <f>'1-3行動計画書'!D42</f>
        <v>0</v>
      </c>
      <c r="E41" s="1953"/>
      <c r="F41" s="1953"/>
      <c r="G41" s="1953"/>
      <c r="H41" s="1954"/>
      <c r="I41" s="1955">
        <f>'1-3行動計画書'!I42</f>
        <v>0</v>
      </c>
      <c r="J41" s="1956"/>
      <c r="K41" s="1956"/>
      <c r="L41" s="1956"/>
      <c r="M41" s="1956"/>
      <c r="N41" s="1956"/>
      <c r="O41" s="1956"/>
      <c r="P41" s="1956"/>
      <c r="Q41" s="1956"/>
      <c r="R41" s="1956"/>
      <c r="S41" s="1956"/>
      <c r="T41" s="1956"/>
      <c r="U41" s="1957"/>
      <c r="V41" s="1959">
        <f>'1-3行動計画書'!V42</f>
        <v>0</v>
      </c>
      <c r="W41" s="1960"/>
      <c r="X41" s="1960"/>
      <c r="Y41" s="1960"/>
      <c r="Z41" s="1961"/>
      <c r="AA41" s="612"/>
    </row>
    <row r="42" spans="1:27" ht="29.25" customHeight="1">
      <c r="A42" s="602"/>
      <c r="B42" s="602"/>
      <c r="C42" s="602"/>
      <c r="D42" s="602"/>
      <c r="E42" s="602"/>
      <c r="F42" s="602"/>
      <c r="G42" s="602"/>
      <c r="H42" s="602"/>
      <c r="I42" s="602"/>
      <c r="J42" s="602"/>
      <c r="K42" s="602"/>
      <c r="L42" s="602"/>
      <c r="M42" s="602"/>
      <c r="N42" s="602"/>
      <c r="O42" s="602"/>
      <c r="P42" s="602"/>
      <c r="Q42" s="602"/>
      <c r="R42" s="602"/>
      <c r="S42" s="602"/>
      <c r="T42" s="602"/>
      <c r="U42" s="602"/>
      <c r="V42" s="602"/>
      <c r="W42" s="602"/>
      <c r="X42" s="602"/>
      <c r="Y42" s="602"/>
      <c r="Z42" s="602"/>
    </row>
    <row r="43" spans="1:27" ht="15">
      <c r="A43" s="602" t="s">
        <v>814</v>
      </c>
      <c r="B43" s="602" t="s">
        <v>813</v>
      </c>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row>
    <row r="44" spans="1:27" ht="13.5" customHeight="1">
      <c r="A44" s="602"/>
      <c r="B44" s="1971"/>
      <c r="C44" s="1971"/>
      <c r="D44" s="1971"/>
      <c r="E44" s="1971"/>
      <c r="F44" s="1971"/>
      <c r="G44" s="1971"/>
      <c r="H44" s="1971"/>
      <c r="I44" s="1971"/>
      <c r="J44" s="1971"/>
      <c r="K44" s="1971"/>
      <c r="L44" s="1971"/>
      <c r="M44" s="1971"/>
      <c r="N44" s="1971"/>
      <c r="O44" s="1971"/>
      <c r="P44" s="1971"/>
      <c r="Q44" s="1971"/>
      <c r="R44" s="1971"/>
      <c r="S44" s="1971"/>
      <c r="T44" s="1971"/>
      <c r="U44" s="1971"/>
      <c r="V44" s="1971"/>
      <c r="W44" s="1971"/>
      <c r="X44" s="1971"/>
      <c r="Y44" s="1971"/>
      <c r="Z44" s="602"/>
    </row>
    <row r="45" spans="1:27" ht="13.5" customHeight="1">
      <c r="A45" s="602"/>
      <c r="B45" s="1971"/>
      <c r="C45" s="1971"/>
      <c r="D45" s="1971"/>
      <c r="E45" s="1971"/>
      <c r="F45" s="1971"/>
      <c r="G45" s="1971"/>
      <c r="H45" s="1971"/>
      <c r="I45" s="1971"/>
      <c r="J45" s="1971"/>
      <c r="K45" s="1971"/>
      <c r="L45" s="1971"/>
      <c r="M45" s="1971"/>
      <c r="N45" s="1971"/>
      <c r="O45" s="1971"/>
      <c r="P45" s="1971"/>
      <c r="Q45" s="1971"/>
      <c r="R45" s="1971"/>
      <c r="S45" s="1971"/>
      <c r="T45" s="1971"/>
      <c r="U45" s="1971"/>
      <c r="V45" s="1971"/>
      <c r="W45" s="1971"/>
      <c r="X45" s="1971"/>
      <c r="Y45" s="1971"/>
      <c r="Z45" s="602"/>
    </row>
    <row r="46" spans="1:27" ht="13.5" customHeight="1">
      <c r="A46" s="602"/>
      <c r="B46" s="1971"/>
      <c r="C46" s="1971"/>
      <c r="D46" s="1971"/>
      <c r="E46" s="1971"/>
      <c r="F46" s="1971"/>
      <c r="G46" s="1971"/>
      <c r="H46" s="1971"/>
      <c r="I46" s="1971"/>
      <c r="J46" s="1971"/>
      <c r="K46" s="1971"/>
      <c r="L46" s="1971"/>
      <c r="M46" s="1971"/>
      <c r="N46" s="1971"/>
      <c r="O46" s="1971"/>
      <c r="P46" s="1971"/>
      <c r="Q46" s="1971"/>
      <c r="R46" s="1971"/>
      <c r="S46" s="1971"/>
      <c r="T46" s="1971"/>
      <c r="U46" s="1971"/>
      <c r="V46" s="1971"/>
      <c r="W46" s="1971"/>
      <c r="X46" s="1971"/>
      <c r="Y46" s="1971"/>
      <c r="Z46" s="602"/>
    </row>
    <row r="47" spans="1:27" ht="13.5" customHeight="1">
      <c r="A47" s="602"/>
      <c r="B47" s="1971"/>
      <c r="C47" s="1971"/>
      <c r="D47" s="1971"/>
      <c r="E47" s="1971"/>
      <c r="F47" s="1971"/>
      <c r="G47" s="1971"/>
      <c r="H47" s="1971"/>
      <c r="I47" s="1971"/>
      <c r="J47" s="1971"/>
      <c r="K47" s="1971"/>
      <c r="L47" s="1971"/>
      <c r="M47" s="1971"/>
      <c r="N47" s="1971"/>
      <c r="O47" s="1971"/>
      <c r="P47" s="1971"/>
      <c r="Q47" s="1971"/>
      <c r="R47" s="1971"/>
      <c r="S47" s="1971"/>
      <c r="T47" s="1971"/>
      <c r="U47" s="1971"/>
      <c r="V47" s="1971"/>
      <c r="W47" s="1971"/>
      <c r="X47" s="1971"/>
      <c r="Y47" s="1971"/>
      <c r="Z47" s="602"/>
    </row>
    <row r="48" spans="1:27" ht="13.5" customHeight="1">
      <c r="A48" s="602"/>
      <c r="B48" s="1971"/>
      <c r="C48" s="1971"/>
      <c r="D48" s="1971"/>
      <c r="E48" s="1971"/>
      <c r="F48" s="1971"/>
      <c r="G48" s="1971"/>
      <c r="H48" s="1971"/>
      <c r="I48" s="1971"/>
      <c r="J48" s="1971"/>
      <c r="K48" s="1971"/>
      <c r="L48" s="1971"/>
      <c r="M48" s="1971"/>
      <c r="N48" s="1971"/>
      <c r="O48" s="1971"/>
      <c r="P48" s="1971"/>
      <c r="Q48" s="1971"/>
      <c r="R48" s="1971"/>
      <c r="S48" s="1971"/>
      <c r="T48" s="1971"/>
      <c r="U48" s="1971"/>
      <c r="V48" s="1971"/>
      <c r="W48" s="1971"/>
      <c r="X48" s="1971"/>
      <c r="Y48" s="1971"/>
      <c r="Z48" s="602"/>
    </row>
    <row r="49" spans="1:26" ht="13.5" customHeight="1">
      <c r="A49" s="602"/>
      <c r="B49" s="1971"/>
      <c r="C49" s="1971"/>
      <c r="D49" s="1971"/>
      <c r="E49" s="1971"/>
      <c r="F49" s="1971"/>
      <c r="G49" s="1971"/>
      <c r="H49" s="1971"/>
      <c r="I49" s="1971"/>
      <c r="J49" s="1971"/>
      <c r="K49" s="1971"/>
      <c r="L49" s="1971"/>
      <c r="M49" s="1971"/>
      <c r="N49" s="1971"/>
      <c r="O49" s="1971"/>
      <c r="P49" s="1971"/>
      <c r="Q49" s="1971"/>
      <c r="R49" s="1971"/>
      <c r="S49" s="1971"/>
      <c r="T49" s="1971"/>
      <c r="U49" s="1971"/>
      <c r="V49" s="1971"/>
      <c r="W49" s="1971"/>
      <c r="X49" s="1971"/>
      <c r="Y49" s="1971"/>
      <c r="Z49" s="602"/>
    </row>
    <row r="50" spans="1:26" ht="13.5" customHeight="1">
      <c r="A50" s="602"/>
      <c r="B50" s="1971"/>
      <c r="C50" s="1971"/>
      <c r="D50" s="1971"/>
      <c r="E50" s="1971"/>
      <c r="F50" s="1971"/>
      <c r="G50" s="1971"/>
      <c r="H50" s="1971"/>
      <c r="I50" s="1971"/>
      <c r="J50" s="1971"/>
      <c r="K50" s="1971"/>
      <c r="L50" s="1971"/>
      <c r="M50" s="1971"/>
      <c r="N50" s="1971"/>
      <c r="O50" s="1971"/>
      <c r="P50" s="1971"/>
      <c r="Q50" s="1971"/>
      <c r="R50" s="1971"/>
      <c r="S50" s="1971"/>
      <c r="T50" s="1971"/>
      <c r="U50" s="1971"/>
      <c r="V50" s="1971"/>
      <c r="W50" s="1971"/>
      <c r="X50" s="1971"/>
      <c r="Y50" s="1971"/>
      <c r="Z50" s="602"/>
    </row>
    <row r="51" spans="1:26" ht="13.5" customHeight="1">
      <c r="A51" s="602"/>
      <c r="B51" s="1971"/>
      <c r="C51" s="1971"/>
      <c r="D51" s="1971"/>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602"/>
    </row>
  </sheetData>
  <mergeCells count="86">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V41:Z41"/>
    <mergeCell ref="V38:Z38"/>
    <mergeCell ref="B39:C39"/>
    <mergeCell ref="D39:H39"/>
    <mergeCell ref="B40:C40"/>
    <mergeCell ref="D40:H40"/>
    <mergeCell ref="I40:U40"/>
    <mergeCell ref="V40:Z40"/>
    <mergeCell ref="B13:D13"/>
    <mergeCell ref="E13:Y13"/>
    <mergeCell ref="B17:Y17"/>
    <mergeCell ref="B18:Y18"/>
    <mergeCell ref="B30:C30"/>
    <mergeCell ref="B19:Y19"/>
    <mergeCell ref="B20:Y20"/>
    <mergeCell ref="B28:C28"/>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Z22:AA22"/>
    <mergeCell ref="V31:Z31"/>
    <mergeCell ref="I35:Z35"/>
    <mergeCell ref="I36:U36"/>
    <mergeCell ref="V36:Z36"/>
    <mergeCell ref="AA35:AA36"/>
    <mergeCell ref="V32:Z32"/>
    <mergeCell ref="Z8:AA8"/>
    <mergeCell ref="Z9:AA9"/>
    <mergeCell ref="Z10:AA10"/>
    <mergeCell ref="Z11:AA11"/>
    <mergeCell ref="Z12:AA12"/>
    <mergeCell ref="B32:C32"/>
    <mergeCell ref="D32:H32"/>
    <mergeCell ref="D30:H30"/>
    <mergeCell ref="I30:U30"/>
    <mergeCell ref="B29:C29"/>
    <mergeCell ref="D29:H29"/>
    <mergeCell ref="I29:U29"/>
    <mergeCell ref="I32:U32"/>
    <mergeCell ref="D31:H31"/>
    <mergeCell ref="I31:U31"/>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election sqref="A1:E1"/>
    </sheetView>
  </sheetViews>
  <sheetFormatPr defaultColWidth="3.125" defaultRowHeight="24.75" customHeight="1"/>
  <cols>
    <col min="1" max="9" width="3.125" style="27" customWidth="1"/>
    <col min="10" max="11" width="3.125" style="28" customWidth="1"/>
    <col min="12" max="33" width="3.125" style="27" customWidth="1"/>
    <col min="34" max="34" width="3.125" style="462"/>
    <col min="35" max="35" width="3.125" style="27" customWidth="1"/>
    <col min="36" max="36" width="19.375" style="27" customWidth="1"/>
    <col min="37" max="37" width="21.125" style="27" customWidth="1"/>
    <col min="38" max="38" width="61" style="27" customWidth="1"/>
    <col min="39" max="16384" width="3.125" style="27"/>
  </cols>
  <sheetData>
    <row r="1" spans="1:47" ht="25.5" customHeight="1">
      <c r="A1" s="1" t="s">
        <v>718</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47" ht="25.5" customHeight="1">
      <c r="A2" s="827" t="s">
        <v>64</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47" ht="25.5" customHeight="1" thickBot="1">
      <c r="A3" s="6" t="s">
        <v>10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47" ht="25.5" customHeight="1">
      <c r="A4" s="828" t="s">
        <v>84</v>
      </c>
      <c r="B4" s="829"/>
      <c r="C4" s="829"/>
      <c r="D4" s="829"/>
      <c r="E4" s="830"/>
      <c r="F4" s="831">
        <f>'1 交付申請'!V10</f>
        <v>0</v>
      </c>
      <c r="G4" s="832"/>
      <c r="H4" s="832"/>
      <c r="I4" s="832"/>
      <c r="J4" s="832"/>
      <c r="K4" s="832"/>
      <c r="L4" s="832"/>
      <c r="M4" s="832"/>
      <c r="N4" s="832"/>
      <c r="O4" s="832"/>
      <c r="P4" s="832"/>
      <c r="Q4" s="832"/>
      <c r="R4" s="832"/>
      <c r="S4" s="832"/>
      <c r="T4" s="832"/>
      <c r="U4" s="832"/>
      <c r="V4" s="832"/>
      <c r="W4" s="832"/>
      <c r="X4" s="832"/>
      <c r="Y4" s="832"/>
      <c r="Z4" s="832"/>
      <c r="AA4" s="832"/>
      <c r="AB4" s="832"/>
      <c r="AC4" s="832"/>
      <c r="AD4" s="832"/>
      <c r="AE4" s="832"/>
      <c r="AF4" s="832"/>
      <c r="AG4" s="833"/>
      <c r="AJ4" s="564" t="s">
        <v>653</v>
      </c>
      <c r="AK4" s="593">
        <f>'1-1省ｴﾈ'!M29</f>
        <v>0</v>
      </c>
      <c r="AL4" s="564">
        <f>'1-1省ｴﾈ'!F13</f>
        <v>0</v>
      </c>
    </row>
    <row r="5" spans="1:47" ht="25.5" customHeight="1">
      <c r="A5" s="813" t="s">
        <v>8</v>
      </c>
      <c r="B5" s="814"/>
      <c r="C5" s="814"/>
      <c r="D5" s="814"/>
      <c r="E5" s="815"/>
      <c r="F5" s="837">
        <f>'1 交付申請'!V11</f>
        <v>0</v>
      </c>
      <c r="G5" s="838"/>
      <c r="H5" s="838"/>
      <c r="I5" s="838"/>
      <c r="J5" s="838"/>
      <c r="K5" s="838"/>
      <c r="L5" s="838"/>
      <c r="M5" s="838">
        <f>'1 交付申請'!V12</f>
        <v>0</v>
      </c>
      <c r="N5" s="838"/>
      <c r="O5" s="838"/>
      <c r="P5" s="838"/>
      <c r="Q5" s="838"/>
      <c r="R5" s="838"/>
      <c r="S5" s="838"/>
      <c r="T5" s="838"/>
      <c r="U5" s="838"/>
      <c r="V5" s="838"/>
      <c r="W5" s="838"/>
      <c r="X5" s="838"/>
      <c r="Y5" s="838"/>
      <c r="Z5" s="838"/>
      <c r="AA5" s="838"/>
      <c r="AB5" s="838"/>
      <c r="AC5" s="838"/>
      <c r="AD5" s="838"/>
      <c r="AE5" s="838"/>
      <c r="AF5" s="838"/>
      <c r="AG5" s="578"/>
      <c r="AJ5" s="564" t="s">
        <v>654</v>
      </c>
      <c r="AK5" s="642" t="str">
        <f>'1-1発電'!M33</f>
        <v/>
      </c>
      <c r="AL5" s="564">
        <f>'1-1発電'!N39</f>
        <v>0</v>
      </c>
    </row>
    <row r="6" spans="1:47" ht="25.5" customHeight="1">
      <c r="A6" s="813" t="s">
        <v>20</v>
      </c>
      <c r="B6" s="814"/>
      <c r="C6" s="814"/>
      <c r="D6" s="814"/>
      <c r="E6" s="815"/>
      <c r="F6" s="202" t="s">
        <v>219</v>
      </c>
      <c r="G6" s="834">
        <f>'1 交付申請'!W7</f>
        <v>0</v>
      </c>
      <c r="H6" s="834"/>
      <c r="I6" s="834"/>
      <c r="J6" s="834"/>
      <c r="K6" s="835">
        <f>'1 交付申請'!V8</f>
        <v>0</v>
      </c>
      <c r="L6" s="835"/>
      <c r="M6" s="835"/>
      <c r="N6" s="835"/>
      <c r="O6" s="835"/>
      <c r="P6" s="835"/>
      <c r="Q6" s="835"/>
      <c r="R6" s="835"/>
      <c r="S6" s="835"/>
      <c r="T6" s="835"/>
      <c r="U6" s="835"/>
      <c r="V6" s="835"/>
      <c r="W6" s="835"/>
      <c r="X6" s="835"/>
      <c r="Y6" s="835"/>
      <c r="Z6" s="835"/>
      <c r="AA6" s="835"/>
      <c r="AB6" s="835"/>
      <c r="AC6" s="835"/>
      <c r="AD6" s="835"/>
      <c r="AE6" s="835"/>
      <c r="AF6" s="835"/>
      <c r="AG6" s="836"/>
      <c r="AJ6" s="564" t="s">
        <v>655</v>
      </c>
      <c r="AK6" s="642" t="str">
        <f>'1-1蓄電池単体'!M32</f>
        <v/>
      </c>
      <c r="AL6" s="564">
        <f>'1-1蓄電池単体'!F20</f>
        <v>0</v>
      </c>
    </row>
    <row r="7" spans="1:47" ht="25.5" customHeight="1">
      <c r="A7" s="813" t="s">
        <v>19</v>
      </c>
      <c r="B7" s="814"/>
      <c r="C7" s="814"/>
      <c r="D7" s="814"/>
      <c r="E7" s="815"/>
      <c r="F7" s="816" t="s">
        <v>613</v>
      </c>
      <c r="G7" s="817"/>
      <c r="H7" s="817"/>
      <c r="I7" s="817"/>
      <c r="J7" s="817"/>
      <c r="K7" s="817"/>
      <c r="L7" s="822"/>
      <c r="M7" s="839" t="s">
        <v>5</v>
      </c>
      <c r="N7" s="814"/>
      <c r="O7" s="815"/>
      <c r="P7" s="840" t="s">
        <v>613</v>
      </c>
      <c r="Q7" s="841"/>
      <c r="R7" s="841"/>
      <c r="S7" s="841"/>
      <c r="T7" s="841"/>
      <c r="U7" s="842" t="s">
        <v>97</v>
      </c>
      <c r="V7" s="843"/>
      <c r="W7" s="846" t="s">
        <v>110</v>
      </c>
      <c r="X7" s="847"/>
      <c r="Y7" s="847"/>
      <c r="Z7" s="847"/>
      <c r="AA7" s="848"/>
      <c r="AB7" s="844" t="s">
        <v>613</v>
      </c>
      <c r="AC7" s="845"/>
      <c r="AD7" s="845"/>
      <c r="AE7" s="845"/>
      <c r="AF7" s="845"/>
      <c r="AG7" s="203" t="s">
        <v>6</v>
      </c>
      <c r="AJ7" s="564" t="s">
        <v>656</v>
      </c>
      <c r="AK7" s="642">
        <f>'1-1熱利用 '!M31</f>
        <v>0</v>
      </c>
      <c r="AL7" s="564">
        <f>'1-1熱利用 '!F19</f>
        <v>0</v>
      </c>
    </row>
    <row r="8" spans="1:47" ht="25.5" customHeight="1">
      <c r="A8" s="813" t="s">
        <v>11</v>
      </c>
      <c r="B8" s="814"/>
      <c r="C8" s="814"/>
      <c r="D8" s="814"/>
      <c r="E8" s="815"/>
      <c r="F8" s="816" t="s">
        <v>613</v>
      </c>
      <c r="G8" s="817"/>
      <c r="H8" s="817"/>
      <c r="I8" s="817"/>
      <c r="J8" s="817"/>
      <c r="K8" s="817"/>
      <c r="L8" s="817"/>
      <c r="M8" s="817"/>
      <c r="N8" s="817"/>
      <c r="O8" s="817"/>
      <c r="P8" s="817"/>
      <c r="Q8" s="817"/>
      <c r="R8" s="817"/>
      <c r="S8" s="817"/>
      <c r="T8" s="817"/>
      <c r="U8" s="817"/>
      <c r="V8" s="817"/>
      <c r="W8" s="817"/>
      <c r="X8" s="817"/>
      <c r="Y8" s="817"/>
      <c r="Z8" s="817"/>
      <c r="AA8" s="817"/>
      <c r="AB8" s="817"/>
      <c r="AC8" s="817"/>
      <c r="AD8" s="817"/>
      <c r="AE8" s="817"/>
      <c r="AF8" s="817"/>
      <c r="AG8" s="818"/>
      <c r="AJ8" s="564" t="s">
        <v>657</v>
      </c>
      <c r="AK8" s="642">
        <f>'1-1燃料製造 '!M31</f>
        <v>0</v>
      </c>
      <c r="AL8" s="564">
        <f>'1-1燃料製造 '!F19</f>
        <v>0</v>
      </c>
    </row>
    <row r="9" spans="1:47" ht="25.5" customHeight="1">
      <c r="A9" s="819" t="s">
        <v>609</v>
      </c>
      <c r="B9" s="820"/>
      <c r="C9" s="820"/>
      <c r="D9" s="820"/>
      <c r="E9" s="821"/>
      <c r="F9" s="816" t="s">
        <v>613</v>
      </c>
      <c r="G9" s="817"/>
      <c r="H9" s="817"/>
      <c r="I9" s="817"/>
      <c r="J9" s="817"/>
      <c r="K9" s="817"/>
      <c r="L9" s="817"/>
      <c r="M9" s="817"/>
      <c r="N9" s="817"/>
      <c r="O9" s="817"/>
      <c r="P9" s="822"/>
      <c r="Q9" s="823" t="s">
        <v>610</v>
      </c>
      <c r="R9" s="823"/>
      <c r="S9" s="823"/>
      <c r="T9" s="823"/>
      <c r="U9" s="823"/>
      <c r="V9" s="824" t="s">
        <v>613</v>
      </c>
      <c r="W9" s="825"/>
      <c r="X9" s="825"/>
      <c r="Y9" s="825"/>
      <c r="Z9" s="825"/>
      <c r="AA9" s="825"/>
      <c r="AB9" s="825"/>
      <c r="AC9" s="825"/>
      <c r="AD9" s="825"/>
      <c r="AE9" s="825"/>
      <c r="AF9" s="825"/>
      <c r="AG9" s="826"/>
      <c r="AJ9" s="553" t="s">
        <v>658</v>
      </c>
      <c r="AK9" s="642">
        <f>'1-1革新的 '!M31</f>
        <v>0</v>
      </c>
      <c r="AL9" s="564" t="s">
        <v>327</v>
      </c>
    </row>
    <row r="10" spans="1:47" ht="25.5" customHeight="1">
      <c r="A10" s="813" t="s">
        <v>9</v>
      </c>
      <c r="B10" s="814"/>
      <c r="C10" s="814"/>
      <c r="D10" s="814"/>
      <c r="E10" s="815"/>
      <c r="F10" s="816" t="s">
        <v>613</v>
      </c>
      <c r="G10" s="817"/>
      <c r="H10" s="817"/>
      <c r="I10" s="817"/>
      <c r="J10" s="817"/>
      <c r="K10" s="817"/>
      <c r="L10" s="817"/>
      <c r="M10" s="817"/>
      <c r="N10" s="817"/>
      <c r="O10" s="817"/>
      <c r="P10" s="822"/>
      <c r="Q10" s="873" t="s">
        <v>217</v>
      </c>
      <c r="R10" s="873"/>
      <c r="S10" s="873"/>
      <c r="T10" s="873"/>
      <c r="U10" s="873"/>
      <c r="V10" s="874"/>
      <c r="W10" s="817"/>
      <c r="X10" s="817"/>
      <c r="Y10" s="817"/>
      <c r="Z10" s="817"/>
      <c r="AA10" s="817"/>
      <c r="AB10" s="817"/>
      <c r="AC10" s="817"/>
      <c r="AD10" s="817"/>
      <c r="AE10" s="817"/>
      <c r="AF10" s="817"/>
      <c r="AG10" s="818"/>
      <c r="AJ10" s="564" t="s">
        <v>659</v>
      </c>
      <c r="AK10" s="642">
        <f>'1-1自動車+V2H '!M39</f>
        <v>0</v>
      </c>
      <c r="AL10" s="564">
        <f>'1-1自動車+V2H '!J20</f>
        <v>0</v>
      </c>
    </row>
    <row r="11" spans="1:47" ht="25.5" customHeight="1" thickBot="1">
      <c r="A11" s="875" t="s">
        <v>607</v>
      </c>
      <c r="B11" s="876"/>
      <c r="C11" s="876"/>
      <c r="D11" s="876"/>
      <c r="E11" s="877"/>
      <c r="F11" s="535" t="s">
        <v>219</v>
      </c>
      <c r="G11" s="878" t="s">
        <v>613</v>
      </c>
      <c r="H11" s="878"/>
      <c r="I11" s="878"/>
      <c r="J11" s="878"/>
      <c r="K11" s="879" t="s">
        <v>613</v>
      </c>
      <c r="L11" s="879"/>
      <c r="M11" s="879"/>
      <c r="N11" s="879"/>
      <c r="O11" s="879"/>
      <c r="P11" s="879"/>
      <c r="Q11" s="879"/>
      <c r="R11" s="879"/>
      <c r="S11" s="879"/>
      <c r="T11" s="879"/>
      <c r="U11" s="879"/>
      <c r="V11" s="879"/>
      <c r="W11" s="879"/>
      <c r="X11" s="879"/>
      <c r="Y11" s="879"/>
      <c r="Z11" s="879"/>
      <c r="AA11" s="879"/>
      <c r="AB11" s="879"/>
      <c r="AC11" s="879"/>
      <c r="AD11" s="879"/>
      <c r="AE11" s="879"/>
      <c r="AF11" s="879"/>
      <c r="AG11" s="880"/>
      <c r="AJ11" s="553" t="s">
        <v>822</v>
      </c>
      <c r="AK11" s="642">
        <f>'1-1V2H'!M26</f>
        <v>0</v>
      </c>
      <c r="AL11" s="564" t="str">
        <f>'1-1V2H'!J19</f>
        <v>Ｖ２Ｈ（ビークル・トゥー・ホーム）</v>
      </c>
    </row>
    <row r="12" spans="1:47" s="462" customFormat="1" ht="10.95" customHeight="1">
      <c r="A12" s="849"/>
      <c r="B12" s="849"/>
      <c r="C12" s="849"/>
      <c r="D12" s="849"/>
      <c r="E12" s="849"/>
      <c r="F12" s="849"/>
      <c r="G12" s="849"/>
      <c r="H12" s="849"/>
      <c r="I12" s="849"/>
      <c r="J12" s="849"/>
      <c r="K12" s="849"/>
      <c r="L12" s="849"/>
      <c r="M12" s="849"/>
      <c r="N12" s="849"/>
      <c r="O12" s="849"/>
      <c r="P12" s="849"/>
      <c r="Q12" s="849"/>
      <c r="R12" s="849"/>
      <c r="S12" s="849"/>
      <c r="T12" s="849"/>
      <c r="U12" s="849"/>
      <c r="V12" s="849"/>
      <c r="W12" s="849"/>
      <c r="X12" s="849"/>
      <c r="Y12" s="849"/>
      <c r="Z12" s="849"/>
      <c r="AA12" s="849"/>
      <c r="AB12" s="849"/>
      <c r="AC12" s="849"/>
      <c r="AD12" s="849"/>
      <c r="AE12" s="849"/>
      <c r="AF12" s="849"/>
      <c r="AG12" s="849"/>
      <c r="AI12" s="27"/>
      <c r="AJ12" s="27"/>
      <c r="AK12" s="27"/>
      <c r="AL12" s="27"/>
      <c r="AM12" s="27"/>
      <c r="AN12" s="27"/>
      <c r="AO12" s="27"/>
      <c r="AP12" s="27"/>
      <c r="AQ12" s="27"/>
      <c r="AR12" s="27"/>
      <c r="AS12" s="27"/>
      <c r="AT12" s="27"/>
      <c r="AU12" s="27"/>
    </row>
    <row r="13" spans="1:47" s="1" customFormat="1" ht="25.2" customHeight="1" thickBot="1">
      <c r="A13" s="859" t="s">
        <v>634</v>
      </c>
      <c r="B13" s="859"/>
      <c r="C13" s="859"/>
      <c r="D13" s="859"/>
      <c r="E13" s="859"/>
      <c r="F13" s="859"/>
      <c r="G13" s="859"/>
      <c r="H13" s="859"/>
      <c r="I13" s="859"/>
      <c r="J13" s="859"/>
      <c r="V13" s="21"/>
      <c r="W13" s="21"/>
      <c r="X13" s="21"/>
      <c r="Y13" s="21"/>
      <c r="Z13" s="21"/>
      <c r="AA13" s="21"/>
      <c r="AB13" s="21"/>
      <c r="AC13" s="21"/>
      <c r="AD13" s="21"/>
      <c r="AE13" s="21"/>
      <c r="AF13" s="21"/>
      <c r="AG13" s="21"/>
      <c r="AH13" s="409"/>
    </row>
    <row r="14" spans="1:47" ht="25.5" customHeight="1">
      <c r="A14" s="850"/>
      <c r="B14" s="851"/>
      <c r="C14" s="852"/>
      <c r="D14" s="870" t="s">
        <v>531</v>
      </c>
      <c r="E14" s="871"/>
      <c r="F14" s="871"/>
      <c r="G14" s="871"/>
      <c r="H14" s="871"/>
      <c r="I14" s="872"/>
      <c r="J14" s="853" t="s">
        <v>652</v>
      </c>
      <c r="K14" s="854"/>
      <c r="L14" s="854"/>
      <c r="M14" s="854"/>
      <c r="N14" s="855"/>
      <c r="O14" s="853" t="s">
        <v>633</v>
      </c>
      <c r="P14" s="854"/>
      <c r="Q14" s="854"/>
      <c r="R14" s="854"/>
      <c r="S14" s="854"/>
      <c r="T14" s="854"/>
      <c r="U14" s="854"/>
      <c r="V14" s="854"/>
      <c r="W14" s="854"/>
      <c r="X14" s="854"/>
      <c r="Y14" s="854"/>
      <c r="Z14" s="854"/>
      <c r="AA14" s="854"/>
      <c r="AB14" s="854"/>
      <c r="AC14" s="854"/>
      <c r="AD14" s="854"/>
      <c r="AE14" s="854"/>
      <c r="AF14" s="854"/>
      <c r="AG14" s="869"/>
    </row>
    <row r="15" spans="1:47" ht="25.5" customHeight="1">
      <c r="A15" s="813" t="s">
        <v>630</v>
      </c>
      <c r="B15" s="814"/>
      <c r="C15" s="815"/>
      <c r="D15" s="881"/>
      <c r="E15" s="867"/>
      <c r="F15" s="867"/>
      <c r="G15" s="867"/>
      <c r="H15" s="867"/>
      <c r="I15" s="868"/>
      <c r="J15" s="856" t="str">
        <f>IF(D15="","",VLOOKUP(D15,$AJ$3:$AL$11,2,FALSE))</f>
        <v/>
      </c>
      <c r="K15" s="857"/>
      <c r="L15" s="857"/>
      <c r="M15" s="857"/>
      <c r="N15" s="858"/>
      <c r="O15" s="860" t="str">
        <f>IF(D15="","",VLOOKUP(D15,AJ$4:AL$11,3,FALSE))</f>
        <v/>
      </c>
      <c r="P15" s="861"/>
      <c r="Q15" s="861"/>
      <c r="R15" s="861"/>
      <c r="S15" s="861"/>
      <c r="T15" s="861"/>
      <c r="U15" s="861"/>
      <c r="V15" s="861"/>
      <c r="W15" s="861"/>
      <c r="X15" s="861"/>
      <c r="Y15" s="861"/>
      <c r="Z15" s="861"/>
      <c r="AA15" s="861"/>
      <c r="AB15" s="861"/>
      <c r="AC15" s="861"/>
      <c r="AD15" s="861"/>
      <c r="AE15" s="861"/>
      <c r="AF15" s="861"/>
      <c r="AG15" s="862"/>
    </row>
    <row r="16" spans="1:47" ht="25.5" customHeight="1">
      <c r="A16" s="813" t="s">
        <v>631</v>
      </c>
      <c r="B16" s="814"/>
      <c r="C16" s="815"/>
      <c r="D16" s="863"/>
      <c r="E16" s="864"/>
      <c r="F16" s="864"/>
      <c r="G16" s="864"/>
      <c r="H16" s="864"/>
      <c r="I16" s="865"/>
      <c r="J16" s="856" t="str">
        <f>IF(D16="","",VLOOKUP(D16,$AJ$3:$AL$11,2,FALSE))</f>
        <v/>
      </c>
      <c r="K16" s="857"/>
      <c r="L16" s="857"/>
      <c r="M16" s="857"/>
      <c r="N16" s="858"/>
      <c r="O16" s="860" t="str">
        <f>IF(D16="","",VLOOKUP(D16,AJ$4:AL$11,3,FALSE))</f>
        <v/>
      </c>
      <c r="P16" s="861"/>
      <c r="Q16" s="861"/>
      <c r="R16" s="861"/>
      <c r="S16" s="861"/>
      <c r="T16" s="861"/>
      <c r="U16" s="861"/>
      <c r="V16" s="861"/>
      <c r="W16" s="861"/>
      <c r="X16" s="861"/>
      <c r="Y16" s="861"/>
      <c r="Z16" s="861"/>
      <c r="AA16" s="861"/>
      <c r="AB16" s="861"/>
      <c r="AC16" s="861"/>
      <c r="AD16" s="861"/>
      <c r="AE16" s="861"/>
      <c r="AF16" s="861"/>
      <c r="AG16" s="862"/>
    </row>
    <row r="17" spans="1:47" ht="25.5" customHeight="1">
      <c r="A17" s="813" t="s">
        <v>632</v>
      </c>
      <c r="B17" s="814"/>
      <c r="C17" s="815"/>
      <c r="D17" s="866"/>
      <c r="E17" s="867"/>
      <c r="F17" s="867"/>
      <c r="G17" s="867"/>
      <c r="H17" s="867"/>
      <c r="I17" s="868"/>
      <c r="J17" s="856" t="str">
        <f>IF(D17="","",VLOOKUP(D17,$AJ$3:$AL$11,2,FALSE))</f>
        <v/>
      </c>
      <c r="K17" s="857"/>
      <c r="L17" s="857"/>
      <c r="M17" s="857"/>
      <c r="N17" s="858"/>
      <c r="O17" s="860" t="str">
        <f>IF(D17="","",VLOOKUP(D17,AJ$4:AL$11,3,FALSE))</f>
        <v/>
      </c>
      <c r="P17" s="861"/>
      <c r="Q17" s="861"/>
      <c r="R17" s="861"/>
      <c r="S17" s="861"/>
      <c r="T17" s="861"/>
      <c r="U17" s="861"/>
      <c r="V17" s="861"/>
      <c r="W17" s="861"/>
      <c r="X17" s="861"/>
      <c r="Y17" s="861"/>
      <c r="Z17" s="861"/>
      <c r="AA17" s="861"/>
      <c r="AB17" s="861"/>
      <c r="AC17" s="861"/>
      <c r="AD17" s="861"/>
      <c r="AE17" s="861"/>
      <c r="AF17" s="861"/>
      <c r="AG17" s="862"/>
    </row>
    <row r="18" spans="1:47" ht="25.5" customHeight="1" thickBot="1">
      <c r="A18" s="938" t="s">
        <v>660</v>
      </c>
      <c r="B18" s="939"/>
      <c r="C18" s="939"/>
      <c r="D18" s="939"/>
      <c r="E18" s="939"/>
      <c r="F18" s="939"/>
      <c r="G18" s="939"/>
      <c r="H18" s="939"/>
      <c r="I18" s="940"/>
      <c r="J18" s="933">
        <f>SUM(J15:N17)</f>
        <v>0</v>
      </c>
      <c r="K18" s="934"/>
      <c r="L18" s="934"/>
      <c r="M18" s="934"/>
      <c r="N18" s="935"/>
      <c r="O18" s="936"/>
      <c r="P18" s="936"/>
      <c r="Q18" s="936"/>
      <c r="R18" s="936"/>
      <c r="S18" s="936"/>
      <c r="T18" s="936"/>
      <c r="U18" s="936"/>
      <c r="V18" s="936"/>
      <c r="W18" s="936"/>
      <c r="X18" s="936"/>
      <c r="Y18" s="936"/>
      <c r="Z18" s="936"/>
      <c r="AA18" s="936"/>
      <c r="AB18" s="936"/>
      <c r="AC18" s="936"/>
      <c r="AD18" s="936"/>
      <c r="AE18" s="936"/>
      <c r="AF18" s="936"/>
      <c r="AG18" s="937"/>
    </row>
    <row r="19" spans="1:47" s="462" customFormat="1" ht="10.95" customHeight="1">
      <c r="A19" s="904"/>
      <c r="B19" s="904"/>
      <c r="C19" s="904"/>
      <c r="D19" s="904"/>
      <c r="E19" s="904"/>
      <c r="F19" s="904"/>
      <c r="G19" s="904"/>
      <c r="H19" s="904"/>
      <c r="I19" s="904"/>
      <c r="J19" s="904"/>
      <c r="K19" s="904"/>
      <c r="L19" s="904"/>
      <c r="M19" s="904"/>
      <c r="N19" s="904"/>
      <c r="O19" s="904"/>
      <c r="P19" s="904"/>
      <c r="Q19" s="904"/>
      <c r="R19" s="904"/>
      <c r="S19" s="904"/>
      <c r="T19" s="904"/>
      <c r="U19" s="904"/>
      <c r="V19" s="904"/>
      <c r="W19" s="904"/>
      <c r="X19" s="904"/>
      <c r="Y19" s="904"/>
      <c r="Z19" s="904"/>
      <c r="AA19" s="904"/>
      <c r="AB19" s="904"/>
      <c r="AC19" s="904"/>
      <c r="AD19" s="904"/>
      <c r="AE19" s="904"/>
      <c r="AF19" s="904"/>
      <c r="AG19" s="904"/>
      <c r="AI19" s="27"/>
      <c r="AK19" s="27"/>
      <c r="AL19" s="27"/>
      <c r="AM19" s="27"/>
      <c r="AN19" s="27"/>
      <c r="AO19" s="27"/>
      <c r="AP19" s="27"/>
      <c r="AQ19" s="27"/>
      <c r="AR19" s="27"/>
      <c r="AS19" s="27"/>
      <c r="AT19" s="27"/>
      <c r="AU19" s="27"/>
    </row>
    <row r="20" spans="1:47" s="1" customFormat="1" ht="25.2" customHeight="1" thickBot="1">
      <c r="A20" s="859" t="s">
        <v>766</v>
      </c>
      <c r="B20" s="859"/>
      <c r="C20" s="859"/>
      <c r="D20" s="859"/>
      <c r="E20" s="859"/>
      <c r="F20" s="859"/>
      <c r="G20" s="859"/>
      <c r="H20" s="859"/>
      <c r="I20" s="859"/>
      <c r="J20" s="859"/>
      <c r="V20" s="21"/>
      <c r="W20" s="21"/>
      <c r="X20" s="21"/>
      <c r="Y20" s="21"/>
      <c r="Z20" s="21"/>
      <c r="AA20" s="21"/>
      <c r="AB20" s="21"/>
      <c r="AC20" s="21"/>
      <c r="AD20" s="21"/>
      <c r="AE20" s="21"/>
      <c r="AF20" s="21"/>
      <c r="AG20" s="21"/>
      <c r="AH20" s="409"/>
    </row>
    <row r="21" spans="1:47" s="1" customFormat="1" ht="25.2" customHeight="1">
      <c r="A21" s="931" t="s">
        <v>644</v>
      </c>
      <c r="B21" s="932"/>
      <c r="C21" s="932"/>
      <c r="D21" s="932"/>
      <c r="E21" s="932"/>
      <c r="F21" s="932"/>
      <c r="G21" s="928"/>
      <c r="H21" s="929"/>
      <c r="I21" s="852" t="s">
        <v>645</v>
      </c>
      <c r="J21" s="932"/>
      <c r="K21" s="932"/>
      <c r="L21" s="932"/>
      <c r="M21" s="932"/>
      <c r="N21" s="932"/>
      <c r="O21" s="932"/>
      <c r="P21" s="928" t="s">
        <v>218</v>
      </c>
      <c r="Q21" s="929"/>
      <c r="R21" s="852" t="s">
        <v>646</v>
      </c>
      <c r="S21" s="932"/>
      <c r="T21" s="932"/>
      <c r="U21" s="932"/>
      <c r="V21" s="932"/>
      <c r="W21" s="932"/>
      <c r="X21" s="932"/>
      <c r="Y21" s="928"/>
      <c r="Z21" s="929"/>
      <c r="AA21" s="851" t="s">
        <v>647</v>
      </c>
      <c r="AB21" s="851"/>
      <c r="AC21" s="851"/>
      <c r="AD21" s="851"/>
      <c r="AE21" s="851"/>
      <c r="AF21" s="851"/>
      <c r="AG21" s="930"/>
      <c r="AH21" s="409"/>
    </row>
    <row r="22" spans="1:47" ht="25.5" customHeight="1">
      <c r="A22" s="914" t="s">
        <v>648</v>
      </c>
      <c r="B22" s="797"/>
      <c r="C22" s="797"/>
      <c r="D22" s="797"/>
      <c r="E22" s="797"/>
      <c r="F22" s="915"/>
      <c r="G22" s="920" t="s">
        <v>92</v>
      </c>
      <c r="H22" s="921"/>
      <c r="I22" s="921"/>
      <c r="J22" s="921"/>
      <c r="K22" s="921"/>
      <c r="L22" s="922"/>
      <c r="M22" s="926" t="s">
        <v>613</v>
      </c>
      <c r="N22" s="927"/>
      <c r="O22" s="927"/>
      <c r="P22" s="561" t="s">
        <v>635</v>
      </c>
      <c r="Q22" s="561"/>
      <c r="R22" s="845" t="s">
        <v>613</v>
      </c>
      <c r="S22" s="845"/>
      <c r="T22" s="561" t="s">
        <v>636</v>
      </c>
      <c r="U22" s="845" t="s">
        <v>613</v>
      </c>
      <c r="V22" s="845"/>
      <c r="W22" s="561" t="s">
        <v>637</v>
      </c>
      <c r="X22" s="402" t="s">
        <v>93</v>
      </c>
      <c r="Y22" s="403"/>
      <c r="Z22" s="403"/>
      <c r="AA22" s="403"/>
      <c r="AB22" s="403"/>
      <c r="AC22" s="403"/>
      <c r="AD22" s="403"/>
      <c r="AE22" s="403"/>
      <c r="AF22" s="403"/>
      <c r="AG22" s="404"/>
    </row>
    <row r="23" spans="1:47" ht="25.5" customHeight="1">
      <c r="A23" s="916"/>
      <c r="B23" s="797"/>
      <c r="C23" s="797"/>
      <c r="D23" s="797"/>
      <c r="E23" s="797"/>
      <c r="F23" s="915"/>
      <c r="G23" s="923" t="s">
        <v>66</v>
      </c>
      <c r="H23" s="924"/>
      <c r="I23" s="924"/>
      <c r="J23" s="924"/>
      <c r="K23" s="924"/>
      <c r="L23" s="925"/>
      <c r="M23" s="816" t="s">
        <v>613</v>
      </c>
      <c r="N23" s="817"/>
      <c r="O23" s="817"/>
      <c r="P23" s="817"/>
      <c r="Q23" s="817"/>
      <c r="R23" s="817"/>
      <c r="S23" s="817"/>
      <c r="T23" s="817"/>
      <c r="U23" s="817"/>
      <c r="V23" s="817"/>
      <c r="W23" s="817"/>
      <c r="X23" s="817"/>
      <c r="Y23" s="817"/>
      <c r="Z23" s="817"/>
      <c r="AA23" s="817"/>
      <c r="AB23" s="817"/>
      <c r="AC23" s="817"/>
      <c r="AD23" s="817"/>
      <c r="AE23" s="817"/>
      <c r="AF23" s="817"/>
      <c r="AG23" s="818"/>
    </row>
    <row r="24" spans="1:47" ht="25.5" customHeight="1">
      <c r="A24" s="916"/>
      <c r="B24" s="797"/>
      <c r="C24" s="797"/>
      <c r="D24" s="797"/>
      <c r="E24" s="797"/>
      <c r="F24" s="915"/>
      <c r="G24" s="905" t="s">
        <v>91</v>
      </c>
      <c r="H24" s="906"/>
      <c r="I24" s="906"/>
      <c r="J24" s="906"/>
      <c r="K24" s="906"/>
      <c r="L24" s="907"/>
      <c r="M24" s="816" t="s">
        <v>613</v>
      </c>
      <c r="N24" s="817"/>
      <c r="O24" s="817"/>
      <c r="P24" s="817"/>
      <c r="Q24" s="817"/>
      <c r="R24" s="817"/>
      <c r="S24" s="817"/>
      <c r="T24" s="817"/>
      <c r="U24" s="817"/>
      <c r="V24" s="817"/>
      <c r="W24" s="817"/>
      <c r="X24" s="817"/>
      <c r="Y24" s="817"/>
      <c r="Z24" s="817"/>
      <c r="AA24" s="817"/>
      <c r="AB24" s="817"/>
      <c r="AC24" s="817"/>
      <c r="AD24" s="817"/>
      <c r="AE24" s="817"/>
      <c r="AF24" s="817"/>
      <c r="AG24" s="818"/>
    </row>
    <row r="25" spans="1:47" ht="33" customHeight="1" thickBot="1">
      <c r="A25" s="917"/>
      <c r="B25" s="918"/>
      <c r="C25" s="918"/>
      <c r="D25" s="918"/>
      <c r="E25" s="918"/>
      <c r="F25" s="919"/>
      <c r="G25" s="908" t="s">
        <v>213</v>
      </c>
      <c r="H25" s="909"/>
      <c r="I25" s="909"/>
      <c r="J25" s="909"/>
      <c r="K25" s="909"/>
      <c r="L25" s="910"/>
      <c r="M25" s="911" t="s">
        <v>613</v>
      </c>
      <c r="N25" s="912"/>
      <c r="O25" s="912"/>
      <c r="P25" s="912"/>
      <c r="Q25" s="912"/>
      <c r="R25" s="912"/>
      <c r="S25" s="912"/>
      <c r="T25" s="912"/>
      <c r="U25" s="912"/>
      <c r="V25" s="912"/>
      <c r="W25" s="912"/>
      <c r="X25" s="912"/>
      <c r="Y25" s="912"/>
      <c r="Z25" s="912"/>
      <c r="AA25" s="912"/>
      <c r="AB25" s="912"/>
      <c r="AC25" s="912"/>
      <c r="AD25" s="912"/>
      <c r="AE25" s="912"/>
      <c r="AF25" s="912"/>
      <c r="AG25" s="913"/>
    </row>
    <row r="26" spans="1:47" s="462" customFormat="1" ht="10.95" customHeight="1">
      <c r="A26" s="904"/>
      <c r="B26" s="904"/>
      <c r="C26" s="904"/>
      <c r="D26" s="904"/>
      <c r="E26" s="904"/>
      <c r="F26" s="904"/>
      <c r="G26" s="904"/>
      <c r="H26" s="904"/>
      <c r="I26" s="904"/>
      <c r="J26" s="904"/>
      <c r="K26" s="904"/>
      <c r="L26" s="904"/>
      <c r="M26" s="904"/>
      <c r="N26" s="904"/>
      <c r="O26" s="904"/>
      <c r="P26" s="904"/>
      <c r="Q26" s="904"/>
      <c r="R26" s="904"/>
      <c r="S26" s="904"/>
      <c r="T26" s="904"/>
      <c r="U26" s="904"/>
      <c r="V26" s="904"/>
      <c r="W26" s="904"/>
      <c r="X26" s="904"/>
      <c r="Y26" s="904"/>
      <c r="Z26" s="904"/>
      <c r="AA26" s="904"/>
      <c r="AB26" s="904"/>
      <c r="AC26" s="904"/>
      <c r="AD26" s="904"/>
      <c r="AE26" s="904"/>
      <c r="AF26" s="904"/>
      <c r="AG26" s="904"/>
      <c r="AI26" s="27"/>
      <c r="AJ26" s="27"/>
      <c r="AK26" s="27"/>
      <c r="AL26" s="27"/>
      <c r="AM26" s="27"/>
      <c r="AN26" s="27"/>
      <c r="AO26" s="27"/>
      <c r="AP26" s="27"/>
      <c r="AQ26" s="27"/>
      <c r="AR26" s="27"/>
      <c r="AS26" s="27"/>
      <c r="AT26" s="27"/>
      <c r="AU26" s="27"/>
    </row>
    <row r="27" spans="1:47" ht="9.75" customHeight="1">
      <c r="A27" s="1"/>
      <c r="B27" s="225"/>
      <c r="C27" s="225"/>
      <c r="D27" s="225"/>
      <c r="E27" s="225"/>
      <c r="F27" s="225"/>
      <c r="G27" s="225"/>
      <c r="H27" s="225"/>
      <c r="I27" s="225"/>
      <c r="J27" s="225"/>
      <c r="K27" s="225"/>
      <c r="L27" s="226"/>
      <c r="M27" s="1"/>
      <c r="N27" s="1"/>
      <c r="O27" s="1"/>
      <c r="P27" s="1"/>
      <c r="Q27" s="1"/>
      <c r="R27" s="201"/>
      <c r="S27" s="201"/>
      <c r="T27" s="201"/>
      <c r="U27" s="1"/>
      <c r="V27" s="201"/>
      <c r="W27" s="201"/>
      <c r="X27" s="201"/>
      <c r="Y27" s="1"/>
      <c r="Z27" s="201"/>
      <c r="AA27" s="201"/>
      <c r="AB27" s="201"/>
      <c r="AC27" s="1"/>
      <c r="AD27" s="1"/>
      <c r="AE27" s="1"/>
      <c r="AF27" s="1"/>
      <c r="AG27" s="1"/>
    </row>
    <row r="28" spans="1:47" ht="25.5" customHeight="1" thickBot="1">
      <c r="A28" s="1" t="s">
        <v>767</v>
      </c>
      <c r="B28" s="1"/>
      <c r="C28" s="5"/>
      <c r="D28" s="5"/>
      <c r="E28" s="1"/>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H28" s="27"/>
    </row>
    <row r="29" spans="1:47" ht="19.5" customHeight="1">
      <c r="A29" s="238"/>
      <c r="B29" s="896" t="s">
        <v>39</v>
      </c>
      <c r="C29" s="896"/>
      <c r="D29" s="896"/>
      <c r="E29" s="896"/>
      <c r="F29" s="896"/>
      <c r="G29" s="896"/>
      <c r="H29" s="896"/>
      <c r="I29" s="896"/>
      <c r="J29" s="896"/>
      <c r="K29" s="896"/>
      <c r="L29" s="239"/>
      <c r="M29" s="897"/>
      <c r="N29" s="898"/>
      <c r="O29" s="898"/>
      <c r="P29" s="898"/>
      <c r="Q29" s="898"/>
      <c r="R29" s="898"/>
      <c r="S29" s="898"/>
      <c r="T29" s="898"/>
      <c r="U29" s="898"/>
      <c r="V29" s="898"/>
      <c r="W29" s="898"/>
      <c r="X29" s="898"/>
      <c r="Y29" s="899" t="s">
        <v>549</v>
      </c>
      <c r="Z29" s="899"/>
      <c r="AA29" s="899"/>
      <c r="AB29" s="899"/>
      <c r="AC29" s="899"/>
      <c r="AD29" s="898"/>
      <c r="AE29" s="898"/>
      <c r="AF29" s="898"/>
      <c r="AG29" s="473" t="s">
        <v>547</v>
      </c>
      <c r="AH29" s="27"/>
    </row>
    <row r="30" spans="1:47" ht="19.5" customHeight="1">
      <c r="A30" s="212"/>
      <c r="B30" s="886" t="s">
        <v>40</v>
      </c>
      <c r="C30" s="886"/>
      <c r="D30" s="886"/>
      <c r="E30" s="886"/>
      <c r="F30" s="886"/>
      <c r="G30" s="886"/>
      <c r="H30" s="886"/>
      <c r="I30" s="886"/>
      <c r="J30" s="886"/>
      <c r="K30" s="886"/>
      <c r="L30" s="218"/>
      <c r="M30" s="900"/>
      <c r="N30" s="901"/>
      <c r="O30" s="901"/>
      <c r="P30" s="901"/>
      <c r="Q30" s="901"/>
      <c r="R30" s="901"/>
      <c r="S30" s="901"/>
      <c r="T30" s="901"/>
      <c r="U30" s="901"/>
      <c r="V30" s="901"/>
      <c r="W30" s="901"/>
      <c r="X30" s="901"/>
      <c r="Y30" s="902" t="s">
        <v>548</v>
      </c>
      <c r="Z30" s="902"/>
      <c r="AA30" s="902"/>
      <c r="AB30" s="902"/>
      <c r="AC30" s="902"/>
      <c r="AD30" s="903"/>
      <c r="AE30" s="901"/>
      <c r="AF30" s="901"/>
      <c r="AG30" s="474" t="s">
        <v>547</v>
      </c>
    </row>
    <row r="31" spans="1:47" ht="19.5" customHeight="1">
      <c r="A31" s="212"/>
      <c r="B31" s="886" t="s">
        <v>41</v>
      </c>
      <c r="C31" s="886"/>
      <c r="D31" s="886"/>
      <c r="E31" s="886"/>
      <c r="F31" s="886"/>
      <c r="G31" s="886"/>
      <c r="H31" s="886"/>
      <c r="I31" s="886"/>
      <c r="J31" s="886"/>
      <c r="K31" s="886"/>
      <c r="L31" s="218"/>
      <c r="M31" s="479"/>
      <c r="N31" s="713"/>
      <c r="O31" s="228" t="s">
        <v>221</v>
      </c>
      <c r="P31" s="228"/>
      <c r="Q31" s="228"/>
      <c r="R31" s="228"/>
      <c r="S31" s="713"/>
      <c r="T31" s="887" t="s">
        <v>222</v>
      </c>
      <c r="U31" s="888"/>
      <c r="V31" s="476"/>
      <c r="W31" s="477" t="s">
        <v>69</v>
      </c>
      <c r="X31" s="478"/>
      <c r="Y31" s="478"/>
      <c r="Z31" s="478"/>
      <c r="AA31" s="478"/>
      <c r="AB31" s="478"/>
      <c r="AC31" s="228"/>
      <c r="AD31" s="228"/>
      <c r="AE31" s="228"/>
      <c r="AF31" s="228"/>
      <c r="AG31" s="291"/>
    </row>
    <row r="32" spans="1:47" ht="19.5" customHeight="1">
      <c r="A32" s="212"/>
      <c r="B32" s="886" t="s">
        <v>42</v>
      </c>
      <c r="C32" s="886"/>
      <c r="D32" s="886"/>
      <c r="E32" s="886"/>
      <c r="F32" s="886"/>
      <c r="G32" s="886"/>
      <c r="H32" s="886"/>
      <c r="I32" s="886"/>
      <c r="J32" s="886"/>
      <c r="K32" s="886"/>
      <c r="L32" s="218"/>
      <c r="M32" s="889"/>
      <c r="N32" s="890"/>
      <c r="O32" s="890"/>
      <c r="P32" s="890"/>
      <c r="Q32" s="890"/>
      <c r="R32" s="890"/>
      <c r="S32" s="890"/>
      <c r="T32" s="890"/>
      <c r="U32" s="890"/>
      <c r="V32" s="890"/>
      <c r="W32" s="890"/>
      <c r="X32" s="890"/>
      <c r="Y32" s="890"/>
      <c r="Z32" s="890"/>
      <c r="AA32" s="890"/>
      <c r="AB32" s="890"/>
      <c r="AC32" s="890"/>
      <c r="AD32" s="890"/>
      <c r="AE32" s="890"/>
      <c r="AF32" s="890"/>
      <c r="AG32" s="891"/>
    </row>
    <row r="33" spans="1:34" ht="19.5" customHeight="1">
      <c r="A33" s="240"/>
      <c r="B33" s="892" t="s">
        <v>48</v>
      </c>
      <c r="C33" s="892"/>
      <c r="D33" s="892"/>
      <c r="E33" s="892"/>
      <c r="F33" s="892"/>
      <c r="G33" s="892"/>
      <c r="H33" s="892"/>
      <c r="I33" s="892"/>
      <c r="J33" s="892"/>
      <c r="K33" s="892"/>
      <c r="L33" s="241"/>
      <c r="M33" s="893"/>
      <c r="N33" s="894"/>
      <c r="O33" s="894"/>
      <c r="P33" s="894"/>
      <c r="Q33" s="894"/>
      <c r="R33" s="894"/>
      <c r="S33" s="894"/>
      <c r="T33" s="894"/>
      <c r="U33" s="894"/>
      <c r="V33" s="894"/>
      <c r="W33" s="894"/>
      <c r="X33" s="894"/>
      <c r="Y33" s="894"/>
      <c r="Z33" s="894"/>
      <c r="AA33" s="894"/>
      <c r="AB33" s="894"/>
      <c r="AC33" s="894"/>
      <c r="AD33" s="894"/>
      <c r="AE33" s="894"/>
      <c r="AF33" s="894"/>
      <c r="AG33" s="895"/>
    </row>
    <row r="34" spans="1:34" ht="19.5" customHeight="1" thickBot="1">
      <c r="A34" s="242"/>
      <c r="B34" s="882" t="s">
        <v>44</v>
      </c>
      <c r="C34" s="882"/>
      <c r="D34" s="882"/>
      <c r="E34" s="882"/>
      <c r="F34" s="882"/>
      <c r="G34" s="882"/>
      <c r="H34" s="882"/>
      <c r="I34" s="882"/>
      <c r="J34" s="882"/>
      <c r="K34" s="882"/>
      <c r="L34" s="243"/>
      <c r="M34" s="883"/>
      <c r="N34" s="884"/>
      <c r="O34" s="884"/>
      <c r="P34" s="884"/>
      <c r="Q34" s="884"/>
      <c r="R34" s="884"/>
      <c r="S34" s="884"/>
      <c r="T34" s="884"/>
      <c r="U34" s="884"/>
      <c r="V34" s="884"/>
      <c r="W34" s="884"/>
      <c r="X34" s="884"/>
      <c r="Y34" s="884"/>
      <c r="Z34" s="884"/>
      <c r="AA34" s="884"/>
      <c r="AB34" s="884"/>
      <c r="AC34" s="884"/>
      <c r="AD34" s="884"/>
      <c r="AE34" s="884"/>
      <c r="AF34" s="884"/>
      <c r="AG34" s="885"/>
    </row>
    <row r="35" spans="1:34" ht="7.5" customHeight="1"/>
    <row r="36" spans="1:34" ht="24.75" customHeight="1">
      <c r="AH36" s="27"/>
    </row>
    <row r="37" spans="1:34" ht="24.75" customHeight="1">
      <c r="AH37" s="27"/>
    </row>
    <row r="38" spans="1:34" ht="24.75" customHeight="1">
      <c r="AH38" s="27"/>
    </row>
    <row r="39" spans="1:34" ht="24.75" customHeight="1">
      <c r="AH39" s="27"/>
    </row>
    <row r="40" spans="1:34" ht="24.75" customHeight="1">
      <c r="AH40" s="27"/>
    </row>
    <row r="41" spans="1:34" ht="24.75" customHeight="1">
      <c r="AH41" s="27"/>
    </row>
  </sheetData>
  <sheetProtection formatRows="0" insertRows="0" deleteRows="0" selectLockedCells="1"/>
  <mergeCells count="87">
    <mergeCell ref="Y21:Z21"/>
    <mergeCell ref="AA21:AG21"/>
    <mergeCell ref="R22:S22"/>
    <mergeCell ref="U22:V22"/>
    <mergeCell ref="J17:N17"/>
    <mergeCell ref="A20:J20"/>
    <mergeCell ref="A21:F21"/>
    <mergeCell ref="G21:H21"/>
    <mergeCell ref="I21:O21"/>
    <mergeCell ref="P21:Q21"/>
    <mergeCell ref="R21:X21"/>
    <mergeCell ref="A19:AG19"/>
    <mergeCell ref="J18:N18"/>
    <mergeCell ref="O18:AG18"/>
    <mergeCell ref="A18:I18"/>
    <mergeCell ref="A26:AG26"/>
    <mergeCell ref="G24:L24"/>
    <mergeCell ref="M24:AG24"/>
    <mergeCell ref="G25:L25"/>
    <mergeCell ref="M25:AG25"/>
    <mergeCell ref="A22:F25"/>
    <mergeCell ref="G22:L22"/>
    <mergeCell ref="G23:L23"/>
    <mergeCell ref="M23:AG23"/>
    <mergeCell ref="M22:O22"/>
    <mergeCell ref="B29:K29"/>
    <mergeCell ref="M29:X29"/>
    <mergeCell ref="Y29:AC29"/>
    <mergeCell ref="AD29:AF29"/>
    <mergeCell ref="B30:K30"/>
    <mergeCell ref="M30:X30"/>
    <mergeCell ref="Y30:AC30"/>
    <mergeCell ref="AD30:AF30"/>
    <mergeCell ref="B34:K34"/>
    <mergeCell ref="M34:AG34"/>
    <mergeCell ref="B31:K31"/>
    <mergeCell ref="T31:U31"/>
    <mergeCell ref="B32:K32"/>
    <mergeCell ref="M32:AG32"/>
    <mergeCell ref="B33:K33"/>
    <mergeCell ref="M33:AG33"/>
    <mergeCell ref="O16:AG16"/>
    <mergeCell ref="D14:I14"/>
    <mergeCell ref="A10:E10"/>
    <mergeCell ref="F10:P10"/>
    <mergeCell ref="Q10:U10"/>
    <mergeCell ref="V10:AG10"/>
    <mergeCell ref="A11:E11"/>
    <mergeCell ref="G11:J11"/>
    <mergeCell ref="K11:AG11"/>
    <mergeCell ref="D15:I15"/>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A7:E7"/>
    <mergeCell ref="F7:L7"/>
    <mergeCell ref="M7:O7"/>
    <mergeCell ref="P7:T7"/>
    <mergeCell ref="U7:V7"/>
    <mergeCell ref="A2:AG2"/>
    <mergeCell ref="A4:E4"/>
    <mergeCell ref="F4:AG4"/>
    <mergeCell ref="A5:E5"/>
    <mergeCell ref="A6:E6"/>
    <mergeCell ref="G6:J6"/>
    <mergeCell ref="K6:AG6"/>
    <mergeCell ref="F5:L5"/>
    <mergeCell ref="M5:AF5"/>
    <mergeCell ref="A8:E8"/>
    <mergeCell ref="F8:AG8"/>
    <mergeCell ref="A9:E9"/>
    <mergeCell ref="F9:P9"/>
    <mergeCell ref="Q9:U9"/>
    <mergeCell ref="V9:AG9"/>
  </mergeCells>
  <phoneticPr fontId="9"/>
  <dataValidations count="1">
    <dataValidation type="list" allowBlank="1" showInputMessage="1" showErrorMessage="1" sqref="D15:I17" xr:uid="{5CA64A83-B8BA-48B1-8550-F57966CBF56F}">
      <formula1>$AJ$4:$AJ$11</formula1>
    </dataValidation>
  </dataValidations>
  <printOptions horizontalCentered="1"/>
  <pageMargins left="0.78740157480314965" right="0.78740157480314965" top="0.59055118110236227" bottom="0.39370078740157483" header="0.39370078740157483" footer="0.39370078740157483"/>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9682" r:id="rId4" name="Check Box 2">
              <controlPr defaultSize="0" autoFill="0" autoLine="0" autoPict="0">
                <anchor moveWithCells="1">
                  <from>
                    <xdr:col>12</xdr:col>
                    <xdr:colOff>175260</xdr:colOff>
                    <xdr:row>30</xdr:row>
                    <xdr:rowOff>0</xdr:rowOff>
                  </from>
                  <to>
                    <xdr:col>14</xdr:col>
                    <xdr:colOff>99060</xdr:colOff>
                    <xdr:row>31</xdr:row>
                    <xdr:rowOff>7620</xdr:rowOff>
                  </to>
                </anchor>
              </controlPr>
            </control>
          </mc:Choice>
        </mc:AlternateContent>
        <mc:AlternateContent xmlns:mc="http://schemas.openxmlformats.org/markup-compatibility/2006">
          <mc:Choice Requires="x14">
            <control shapeId="199683" r:id="rId5" name="Check Box 3">
              <controlPr defaultSize="0" autoFill="0" autoLine="0" autoPict="0">
                <anchor moveWithCells="1">
                  <from>
                    <xdr:col>17</xdr:col>
                    <xdr:colOff>175260</xdr:colOff>
                    <xdr:row>30</xdr:row>
                    <xdr:rowOff>7620</xdr:rowOff>
                  </from>
                  <to>
                    <xdr:col>19</xdr:col>
                    <xdr:colOff>106680</xdr:colOff>
                    <xdr:row>31</xdr:row>
                    <xdr:rowOff>7620</xdr:rowOff>
                  </to>
                </anchor>
              </controlPr>
            </control>
          </mc:Choice>
        </mc:AlternateContent>
        <mc:AlternateContent xmlns:mc="http://schemas.openxmlformats.org/markup-compatibility/2006">
          <mc:Choice Requires="x14">
            <control shapeId="199686" r:id="rId6" name="Check Box 6">
              <controlPr defaultSize="0" autoFill="0" autoLine="0" autoPict="0">
                <anchor moveWithCells="1">
                  <from>
                    <xdr:col>6</xdr:col>
                    <xdr:colOff>68580</xdr:colOff>
                    <xdr:row>20</xdr:row>
                    <xdr:rowOff>38100</xdr:rowOff>
                  </from>
                  <to>
                    <xdr:col>7</xdr:col>
                    <xdr:colOff>175260</xdr:colOff>
                    <xdr:row>20</xdr:row>
                    <xdr:rowOff>304800</xdr:rowOff>
                  </to>
                </anchor>
              </controlPr>
            </control>
          </mc:Choice>
        </mc:AlternateContent>
        <mc:AlternateContent xmlns:mc="http://schemas.openxmlformats.org/markup-compatibility/2006">
          <mc:Choice Requires="x14">
            <control shapeId="199687" r:id="rId7" name="Check Box 7">
              <controlPr defaultSize="0" autoFill="0" autoLine="0" autoPict="0">
                <anchor moveWithCells="1">
                  <from>
                    <xdr:col>15</xdr:col>
                    <xdr:colOff>83820</xdr:colOff>
                    <xdr:row>20</xdr:row>
                    <xdr:rowOff>22860</xdr:rowOff>
                  </from>
                  <to>
                    <xdr:col>17</xdr:col>
                    <xdr:colOff>7620</xdr:colOff>
                    <xdr:row>20</xdr:row>
                    <xdr:rowOff>274320</xdr:rowOff>
                  </to>
                </anchor>
              </controlPr>
            </control>
          </mc:Choice>
        </mc:AlternateContent>
        <mc:AlternateContent xmlns:mc="http://schemas.openxmlformats.org/markup-compatibility/2006">
          <mc:Choice Requires="x14">
            <control shapeId="199688" r:id="rId8" name="Check Box 8">
              <controlPr defaultSize="0" autoFill="0" autoLine="0" autoPict="0">
                <anchor moveWithCells="1">
                  <from>
                    <xdr:col>24</xdr:col>
                    <xdr:colOff>68580</xdr:colOff>
                    <xdr:row>20</xdr:row>
                    <xdr:rowOff>30480</xdr:rowOff>
                  </from>
                  <to>
                    <xdr:col>25</xdr:col>
                    <xdr:colOff>175260</xdr:colOff>
                    <xdr:row>20</xdr:row>
                    <xdr:rowOff>297180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20.75" style="30" hidden="1" customWidth="1"/>
    <col min="11" max="11" width="12.875" style="30" customWidth="1"/>
    <col min="12" max="12" width="12.625" style="30" customWidth="1"/>
    <col min="13" max="13" width="20.7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1001</v>
      </c>
    </row>
    <row r="3" spans="1:24" ht="6.75" customHeight="1" thickBot="1"/>
    <row r="4" spans="1:24" ht="21.75" customHeight="1">
      <c r="A4" s="1111" t="s">
        <v>211</v>
      </c>
      <c r="B4" s="1112"/>
      <c r="C4" s="1112"/>
      <c r="D4" s="1113">
        <f>'1 交付申請'!V10</f>
        <v>0</v>
      </c>
      <c r="E4" s="1114"/>
      <c r="F4" s="1114"/>
      <c r="G4" s="1114"/>
      <c r="H4" s="1115"/>
      <c r="M4" s="80"/>
    </row>
    <row r="5" spans="1:24" ht="21.75" customHeight="1">
      <c r="A5" s="1116" t="s">
        <v>210</v>
      </c>
      <c r="B5" s="1117"/>
      <c r="C5" s="1118"/>
      <c r="D5" s="1119" t="str">
        <f>IF('1-1省ｴﾈ'!M7="","",'1-1省ｴﾈ'!M7)</f>
        <v/>
      </c>
      <c r="E5" s="1120"/>
      <c r="F5" s="1120"/>
      <c r="G5" s="1120"/>
      <c r="H5" s="1121"/>
      <c r="M5" s="80"/>
      <c r="O5" s="635"/>
      <c r="P5" s="614"/>
      <c r="Q5" s="635"/>
      <c r="R5" s="614"/>
    </row>
    <row r="6" spans="1:24" ht="21.75" customHeight="1" thickBot="1">
      <c r="A6" s="1122" t="s">
        <v>228</v>
      </c>
      <c r="B6" s="1123"/>
      <c r="C6" s="1124"/>
      <c r="D6" s="1125" t="s">
        <v>223</v>
      </c>
      <c r="E6" s="1126"/>
      <c r="F6" s="1126"/>
      <c r="G6" s="1126"/>
      <c r="H6" s="1127"/>
      <c r="M6" s="80"/>
    </row>
    <row r="8" spans="1:24" ht="13.8" thickBot="1"/>
    <row r="9" spans="1:24" ht="30" customHeight="1">
      <c r="A9" s="1130" t="s">
        <v>204</v>
      </c>
      <c r="B9" s="1131"/>
      <c r="C9" s="1132"/>
      <c r="D9" s="1139" t="s">
        <v>209</v>
      </c>
      <c r="E9" s="1106" t="s">
        <v>208</v>
      </c>
      <c r="F9" s="1107"/>
      <c r="G9" s="1108" t="s">
        <v>205</v>
      </c>
      <c r="H9" s="1106" t="s">
        <v>206</v>
      </c>
      <c r="I9" s="1107"/>
      <c r="J9" s="1108" t="s">
        <v>205</v>
      </c>
      <c r="K9" s="1106" t="s">
        <v>207</v>
      </c>
      <c r="L9" s="1142"/>
      <c r="M9" s="1143" t="s">
        <v>205</v>
      </c>
      <c r="O9" s="1130" t="s">
        <v>204</v>
      </c>
      <c r="P9" s="1131"/>
      <c r="Q9" s="1132"/>
      <c r="R9" s="1146" t="s">
        <v>203</v>
      </c>
      <c r="S9" s="1147"/>
      <c r="T9" s="1148"/>
      <c r="V9" s="1149" t="s">
        <v>202</v>
      </c>
      <c r="W9" s="1150"/>
      <c r="X9" s="1151"/>
    </row>
    <row r="10" spans="1:24" ht="18.899999999999999" customHeight="1">
      <c r="A10" s="1133"/>
      <c r="B10" s="1134"/>
      <c r="C10" s="1135"/>
      <c r="D10" s="1140"/>
      <c r="E10" s="1128" t="s">
        <v>199</v>
      </c>
      <c r="F10" s="136" t="s">
        <v>201</v>
      </c>
      <c r="G10" s="1109"/>
      <c r="H10" s="1128" t="s">
        <v>199</v>
      </c>
      <c r="I10" s="136" t="s">
        <v>201</v>
      </c>
      <c r="J10" s="1109"/>
      <c r="K10" s="1128" t="s">
        <v>199</v>
      </c>
      <c r="L10" s="135" t="s">
        <v>201</v>
      </c>
      <c r="M10" s="1144"/>
      <c r="O10" s="1133"/>
      <c r="P10" s="1134"/>
      <c r="Q10" s="1135"/>
      <c r="R10" s="1128" t="s">
        <v>199</v>
      </c>
      <c r="S10" s="1152" t="s">
        <v>198</v>
      </c>
      <c r="T10" s="1154" t="s">
        <v>197</v>
      </c>
      <c r="V10" s="1155" t="s">
        <v>199</v>
      </c>
      <c r="W10" s="1152" t="s">
        <v>198</v>
      </c>
      <c r="X10" s="1154" t="s">
        <v>197</v>
      </c>
    </row>
    <row r="11" spans="1:24" ht="13.8" thickBot="1">
      <c r="A11" s="1136"/>
      <c r="B11" s="1137"/>
      <c r="C11" s="1138"/>
      <c r="D11" s="1141"/>
      <c r="E11" s="1129"/>
      <c r="F11" s="134" t="s">
        <v>196</v>
      </c>
      <c r="G11" s="1110"/>
      <c r="H11" s="1129"/>
      <c r="I11" s="134" t="s">
        <v>195</v>
      </c>
      <c r="J11" s="1110"/>
      <c r="K11" s="1129"/>
      <c r="L11" s="133" t="s">
        <v>194</v>
      </c>
      <c r="M11" s="1145"/>
      <c r="O11" s="1136"/>
      <c r="P11" s="1137"/>
      <c r="Q11" s="1138"/>
      <c r="R11" s="1129"/>
      <c r="S11" s="1153"/>
      <c r="T11" s="1110"/>
      <c r="V11" s="1156"/>
      <c r="W11" s="1153"/>
      <c r="X11" s="1110"/>
    </row>
    <row r="12" spans="1:24" ht="18" customHeight="1" thickTop="1">
      <c r="A12" s="1161" t="s">
        <v>193</v>
      </c>
      <c r="B12" s="1844" t="s">
        <v>192</v>
      </c>
      <c r="C12" s="1845"/>
      <c r="D12" s="96" t="s">
        <v>180</v>
      </c>
      <c r="E12" s="195">
        <f>交付申請ｴﾈﾙｷﾞｰ換算表!E12</f>
        <v>0</v>
      </c>
      <c r="F12" s="151">
        <f>ROUND(E12*$R12,2)</f>
        <v>0</v>
      </c>
      <c r="G12" s="194">
        <f>交付申請ｴﾈﾙｷﾞｰ換算表!G12</f>
        <v>0</v>
      </c>
      <c r="H12" s="719"/>
      <c r="I12" s="151">
        <f>ROUND(H12*$R12,2)</f>
        <v>0</v>
      </c>
      <c r="J12" s="194">
        <f>交付申請ｴﾈﾙｷﾞｰ換算表!J12</f>
        <v>0</v>
      </c>
      <c r="K12" s="151">
        <f>E12-H12</f>
        <v>0</v>
      </c>
      <c r="L12" s="164">
        <f>F12-I12</f>
        <v>0</v>
      </c>
      <c r="M12" s="131">
        <f t="shared" ref="M12:M38" si="0">K12*$R12*$V12*44/12</f>
        <v>0</v>
      </c>
      <c r="O12" s="1161" t="s">
        <v>193</v>
      </c>
      <c r="P12" s="1164" t="s">
        <v>192</v>
      </c>
      <c r="Q12" s="1165"/>
      <c r="R12" s="130">
        <v>38.299999999999997</v>
      </c>
      <c r="S12" s="129" t="s">
        <v>178</v>
      </c>
      <c r="T12" s="126"/>
      <c r="V12" s="645">
        <v>1.9E-2</v>
      </c>
      <c r="W12" s="127" t="s">
        <v>152</v>
      </c>
      <c r="X12" s="126"/>
    </row>
    <row r="13" spans="1:24" ht="18" customHeight="1">
      <c r="A13" s="1162"/>
      <c r="B13" s="1168" t="s">
        <v>191</v>
      </c>
      <c r="C13" s="1169"/>
      <c r="D13" s="85" t="s">
        <v>180</v>
      </c>
      <c r="E13" s="638">
        <f>交付申請ｴﾈﾙｷﾞｰ換算表!E13</f>
        <v>0</v>
      </c>
      <c r="F13" s="152">
        <f t="shared" ref="F13:F45" si="1">ROUND(E13*$R13,2)</f>
        <v>0</v>
      </c>
      <c r="G13" s="189">
        <f>交付申請ｴﾈﾙｷﾞｰ換算表!G13</f>
        <v>0</v>
      </c>
      <c r="H13" s="720"/>
      <c r="I13" s="152">
        <f t="shared" ref="I13:I43" si="2">ROUND(H13*$R13,2)</f>
        <v>0</v>
      </c>
      <c r="J13" s="189">
        <f>交付申請ｴﾈﾙｷﾞｰ換算表!J13</f>
        <v>0</v>
      </c>
      <c r="K13" s="152">
        <f t="shared" ref="K13:L45" si="3">E13-H13</f>
        <v>0</v>
      </c>
      <c r="L13" s="165">
        <f t="shared" si="3"/>
        <v>0</v>
      </c>
      <c r="M13" s="103">
        <f t="shared" si="0"/>
        <v>0</v>
      </c>
      <c r="O13" s="1162"/>
      <c r="P13" s="1168" t="s">
        <v>191</v>
      </c>
      <c r="Q13" s="1169"/>
      <c r="R13" s="109">
        <v>34.799999999999997</v>
      </c>
      <c r="S13" s="92" t="s">
        <v>178</v>
      </c>
      <c r="T13" s="91"/>
      <c r="V13" s="646">
        <v>1.83E-2</v>
      </c>
      <c r="W13" s="92" t="s">
        <v>152</v>
      </c>
      <c r="X13" s="91"/>
    </row>
    <row r="14" spans="1:24" ht="18" customHeight="1">
      <c r="A14" s="1162"/>
      <c r="B14" s="1168" t="s">
        <v>190</v>
      </c>
      <c r="C14" s="1169"/>
      <c r="D14" s="85" t="s">
        <v>180</v>
      </c>
      <c r="E14" s="638">
        <f>交付申請ｴﾈﾙｷﾞｰ換算表!E14</f>
        <v>0</v>
      </c>
      <c r="F14" s="152">
        <f t="shared" si="1"/>
        <v>0</v>
      </c>
      <c r="G14" s="189">
        <f>交付申請ｴﾈﾙｷﾞｰ換算表!G14</f>
        <v>0</v>
      </c>
      <c r="H14" s="720"/>
      <c r="I14" s="152">
        <f t="shared" si="2"/>
        <v>0</v>
      </c>
      <c r="J14" s="189">
        <f>交付申請ｴﾈﾙｷﾞｰ換算表!J14</f>
        <v>0</v>
      </c>
      <c r="K14" s="152">
        <f t="shared" si="3"/>
        <v>0</v>
      </c>
      <c r="L14" s="165">
        <f t="shared" si="3"/>
        <v>0</v>
      </c>
      <c r="M14" s="103">
        <f t="shared" si="0"/>
        <v>0</v>
      </c>
      <c r="O14" s="1162"/>
      <c r="P14" s="1168" t="s">
        <v>189</v>
      </c>
      <c r="Q14" s="1169"/>
      <c r="R14" s="109">
        <v>33.4</v>
      </c>
      <c r="S14" s="92" t="s">
        <v>178</v>
      </c>
      <c r="T14" s="91"/>
      <c r="V14" s="646">
        <v>1.8700000000000001E-2</v>
      </c>
      <c r="W14" s="92" t="s">
        <v>152</v>
      </c>
      <c r="X14" s="91"/>
    </row>
    <row r="15" spans="1:24" ht="18" customHeight="1">
      <c r="A15" s="1162"/>
      <c r="B15" s="1168" t="s">
        <v>188</v>
      </c>
      <c r="C15" s="1169"/>
      <c r="D15" s="85" t="s">
        <v>180</v>
      </c>
      <c r="E15" s="638">
        <f>交付申請ｴﾈﾙｷﾞｰ換算表!E15</f>
        <v>0</v>
      </c>
      <c r="F15" s="152">
        <f t="shared" si="1"/>
        <v>0</v>
      </c>
      <c r="G15" s="189">
        <f>交付申請ｴﾈﾙｷﾞｰ換算表!G15</f>
        <v>0</v>
      </c>
      <c r="H15" s="720"/>
      <c r="I15" s="152">
        <f t="shared" si="2"/>
        <v>0</v>
      </c>
      <c r="J15" s="189">
        <f>交付申請ｴﾈﾙｷﾞｰ換算表!J15</f>
        <v>0</v>
      </c>
      <c r="K15" s="152">
        <f t="shared" si="3"/>
        <v>0</v>
      </c>
      <c r="L15" s="165">
        <f t="shared" si="3"/>
        <v>0</v>
      </c>
      <c r="M15" s="103">
        <f t="shared" si="0"/>
        <v>0</v>
      </c>
      <c r="O15" s="1162"/>
      <c r="P15" s="1168" t="s">
        <v>188</v>
      </c>
      <c r="Q15" s="1169"/>
      <c r="R15" s="109">
        <v>33.299999999999997</v>
      </c>
      <c r="S15" s="92" t="s">
        <v>178</v>
      </c>
      <c r="T15" s="91"/>
      <c r="V15" s="646">
        <v>1.8599999999999998E-2</v>
      </c>
      <c r="W15" s="92" t="s">
        <v>152</v>
      </c>
      <c r="X15" s="91"/>
    </row>
    <row r="16" spans="1:24" ht="18" customHeight="1">
      <c r="A16" s="1162"/>
      <c r="B16" s="1159" t="s">
        <v>185</v>
      </c>
      <c r="C16" s="1160"/>
      <c r="D16" s="85" t="s">
        <v>180</v>
      </c>
      <c r="E16" s="638">
        <f>交付申請ｴﾈﾙｷﾞｰ換算表!E16</f>
        <v>0</v>
      </c>
      <c r="F16" s="152">
        <f t="shared" si="1"/>
        <v>0</v>
      </c>
      <c r="G16" s="189">
        <f>交付申請ｴﾈﾙｷﾞｰ換算表!G16</f>
        <v>0</v>
      </c>
      <c r="H16" s="720"/>
      <c r="I16" s="152">
        <f t="shared" si="2"/>
        <v>0</v>
      </c>
      <c r="J16" s="189">
        <f>交付申請ｴﾈﾙｷﾞｰ換算表!J16</f>
        <v>0</v>
      </c>
      <c r="K16" s="152">
        <f t="shared" si="3"/>
        <v>0</v>
      </c>
      <c r="L16" s="165">
        <f t="shared" si="3"/>
        <v>0</v>
      </c>
      <c r="M16" s="103">
        <f t="shared" si="0"/>
        <v>0</v>
      </c>
      <c r="O16" s="1162"/>
      <c r="P16" s="1159" t="s">
        <v>185</v>
      </c>
      <c r="Q16" s="1160"/>
      <c r="R16" s="109">
        <v>36.5</v>
      </c>
      <c r="S16" s="92" t="s">
        <v>178</v>
      </c>
      <c r="T16" s="91"/>
      <c r="V16" s="646">
        <v>1.8700000000000001E-2</v>
      </c>
      <c r="W16" s="92" t="s">
        <v>152</v>
      </c>
      <c r="X16" s="91"/>
    </row>
    <row r="17" spans="1:24" ht="18" customHeight="1">
      <c r="A17" s="1162"/>
      <c r="B17" s="1159" t="s">
        <v>182</v>
      </c>
      <c r="C17" s="1160"/>
      <c r="D17" s="85" t="s">
        <v>180</v>
      </c>
      <c r="E17" s="638">
        <f>交付申請ｴﾈﾙｷﾞｰ換算表!E17</f>
        <v>0</v>
      </c>
      <c r="F17" s="152">
        <f t="shared" si="1"/>
        <v>0</v>
      </c>
      <c r="G17" s="189">
        <f>交付申請ｴﾈﾙｷﾞｰ換算表!G17</f>
        <v>0</v>
      </c>
      <c r="H17" s="720"/>
      <c r="I17" s="152">
        <f t="shared" si="2"/>
        <v>0</v>
      </c>
      <c r="J17" s="189">
        <f>交付申請ｴﾈﾙｷﾞｰ換算表!J17</f>
        <v>0</v>
      </c>
      <c r="K17" s="152">
        <f t="shared" si="3"/>
        <v>0</v>
      </c>
      <c r="L17" s="165">
        <f t="shared" si="3"/>
        <v>0</v>
      </c>
      <c r="M17" s="103">
        <f t="shared" si="0"/>
        <v>0</v>
      </c>
      <c r="O17" s="1162"/>
      <c r="P17" s="1159" t="s">
        <v>182</v>
      </c>
      <c r="Q17" s="1160"/>
      <c r="R17" s="109">
        <v>38</v>
      </c>
      <c r="S17" s="92" t="s">
        <v>178</v>
      </c>
      <c r="T17" s="91"/>
      <c r="V17" s="646">
        <v>1.8800000000000001E-2</v>
      </c>
      <c r="W17" s="92" t="s">
        <v>152</v>
      </c>
      <c r="X17" s="91"/>
    </row>
    <row r="18" spans="1:24" ht="18" customHeight="1">
      <c r="A18" s="1162"/>
      <c r="B18" s="1159" t="s">
        <v>181</v>
      </c>
      <c r="C18" s="1160"/>
      <c r="D18" s="85" t="s">
        <v>180</v>
      </c>
      <c r="E18" s="638">
        <f>交付申請ｴﾈﾙｷﾞｰ換算表!E18</f>
        <v>0</v>
      </c>
      <c r="F18" s="152">
        <f t="shared" si="1"/>
        <v>0</v>
      </c>
      <c r="G18" s="189">
        <f>交付申請ｴﾈﾙｷﾞｰ換算表!G18</f>
        <v>0</v>
      </c>
      <c r="H18" s="720"/>
      <c r="I18" s="152">
        <f t="shared" si="2"/>
        <v>0</v>
      </c>
      <c r="J18" s="189">
        <f>交付申請ｴﾈﾙｷﾞｰ換算表!J18</f>
        <v>0</v>
      </c>
      <c r="K18" s="152">
        <f t="shared" si="3"/>
        <v>0</v>
      </c>
      <c r="L18" s="165">
        <f t="shared" si="3"/>
        <v>0</v>
      </c>
      <c r="M18" s="103">
        <f t="shared" si="0"/>
        <v>0</v>
      </c>
      <c r="O18" s="1162"/>
      <c r="P18" s="1159" t="s">
        <v>181</v>
      </c>
      <c r="Q18" s="1160"/>
      <c r="R18" s="109">
        <v>38.9</v>
      </c>
      <c r="S18" s="92" t="s">
        <v>178</v>
      </c>
      <c r="T18" s="91"/>
      <c r="V18" s="646">
        <v>1.9300000000000001E-2</v>
      </c>
      <c r="W18" s="92" t="s">
        <v>152</v>
      </c>
      <c r="X18" s="91"/>
    </row>
    <row r="19" spans="1:24" ht="18" customHeight="1">
      <c r="A19" s="1162"/>
      <c r="B19" s="1159" t="s">
        <v>179</v>
      </c>
      <c r="C19" s="1160"/>
      <c r="D19" s="85" t="s">
        <v>180</v>
      </c>
      <c r="E19" s="638">
        <f>交付申請ｴﾈﾙｷﾞｰ換算表!E19</f>
        <v>0</v>
      </c>
      <c r="F19" s="152">
        <f t="shared" si="1"/>
        <v>0</v>
      </c>
      <c r="G19" s="189">
        <f>交付申請ｴﾈﾙｷﾞｰ換算表!G19</f>
        <v>0</v>
      </c>
      <c r="H19" s="720"/>
      <c r="I19" s="152">
        <f t="shared" si="2"/>
        <v>0</v>
      </c>
      <c r="J19" s="189">
        <f>交付申請ｴﾈﾙｷﾞｰ換算表!J19</f>
        <v>0</v>
      </c>
      <c r="K19" s="152">
        <f t="shared" si="3"/>
        <v>0</v>
      </c>
      <c r="L19" s="165">
        <f t="shared" si="3"/>
        <v>0</v>
      </c>
      <c r="M19" s="103">
        <f t="shared" si="0"/>
        <v>0</v>
      </c>
      <c r="O19" s="1162"/>
      <c r="P19" s="1159" t="s">
        <v>179</v>
      </c>
      <c r="Q19" s="1160"/>
      <c r="R19" s="109">
        <v>41.8</v>
      </c>
      <c r="S19" s="92" t="s">
        <v>178</v>
      </c>
      <c r="T19" s="91"/>
      <c r="V19" s="646">
        <v>2.0199999999999999E-2</v>
      </c>
      <c r="W19" s="92" t="s">
        <v>152</v>
      </c>
      <c r="X19" s="91"/>
    </row>
    <row r="20" spans="1:24" ht="18" customHeight="1">
      <c r="A20" s="1162"/>
      <c r="B20" s="1159" t="s">
        <v>177</v>
      </c>
      <c r="C20" s="1160"/>
      <c r="D20" s="85" t="s">
        <v>164</v>
      </c>
      <c r="E20" s="638">
        <f>交付申請ｴﾈﾙｷﾞｰ換算表!E20</f>
        <v>0</v>
      </c>
      <c r="F20" s="152">
        <f t="shared" si="1"/>
        <v>0</v>
      </c>
      <c r="G20" s="189">
        <f>交付申請ｴﾈﾙｷﾞｰ換算表!G20</f>
        <v>0</v>
      </c>
      <c r="H20" s="720"/>
      <c r="I20" s="152">
        <f t="shared" si="2"/>
        <v>0</v>
      </c>
      <c r="J20" s="189">
        <f>交付申請ｴﾈﾙｷﾞｰ換算表!J20</f>
        <v>0</v>
      </c>
      <c r="K20" s="152">
        <f t="shared" si="3"/>
        <v>0</v>
      </c>
      <c r="L20" s="165">
        <f t="shared" si="3"/>
        <v>0</v>
      </c>
      <c r="M20" s="103">
        <f t="shared" si="0"/>
        <v>0</v>
      </c>
      <c r="O20" s="1162"/>
      <c r="P20" s="1159" t="s">
        <v>177</v>
      </c>
      <c r="Q20" s="1160"/>
      <c r="R20" s="109">
        <v>40</v>
      </c>
      <c r="S20" s="92" t="s">
        <v>162</v>
      </c>
      <c r="T20" s="91"/>
      <c r="V20" s="646">
        <v>2.0400000000000001E-2</v>
      </c>
      <c r="W20" s="92" t="s">
        <v>152</v>
      </c>
      <c r="X20" s="91"/>
    </row>
    <row r="21" spans="1:24" ht="18" customHeight="1">
      <c r="A21" s="1162"/>
      <c r="B21" s="1159" t="s">
        <v>176</v>
      </c>
      <c r="C21" s="1160"/>
      <c r="D21" s="85" t="s">
        <v>164</v>
      </c>
      <c r="E21" s="638">
        <f>交付申請ｴﾈﾙｷﾞｰ換算表!E21</f>
        <v>0</v>
      </c>
      <c r="F21" s="152">
        <f t="shared" si="1"/>
        <v>0</v>
      </c>
      <c r="G21" s="189">
        <f>交付申請ｴﾈﾙｷﾞｰ換算表!G21</f>
        <v>0</v>
      </c>
      <c r="H21" s="720"/>
      <c r="I21" s="152">
        <f t="shared" si="2"/>
        <v>0</v>
      </c>
      <c r="J21" s="189">
        <f>交付申請ｴﾈﾙｷﾞｰ換算表!J21</f>
        <v>0</v>
      </c>
      <c r="K21" s="152">
        <f t="shared" si="3"/>
        <v>0</v>
      </c>
      <c r="L21" s="165">
        <f t="shared" si="3"/>
        <v>0</v>
      </c>
      <c r="M21" s="103">
        <f t="shared" si="0"/>
        <v>0</v>
      </c>
      <c r="O21" s="1162"/>
      <c r="P21" s="1159" t="s">
        <v>176</v>
      </c>
      <c r="Q21" s="1160"/>
      <c r="R21" s="109">
        <v>34.1</v>
      </c>
      <c r="S21" s="92" t="s">
        <v>162</v>
      </c>
      <c r="T21" s="91"/>
      <c r="V21" s="646">
        <v>2.4500000000000001E-2</v>
      </c>
      <c r="W21" s="92" t="s">
        <v>152</v>
      </c>
      <c r="X21" s="91"/>
    </row>
    <row r="22" spans="1:24" ht="18" customHeight="1">
      <c r="A22" s="1162"/>
      <c r="B22" s="1174" t="s">
        <v>175</v>
      </c>
      <c r="C22" s="1174" t="s">
        <v>174</v>
      </c>
      <c r="D22" s="77" t="s">
        <v>164</v>
      </c>
      <c r="E22" s="485">
        <f>交付申請ｴﾈﾙｷﾞｰ換算表!E22</f>
        <v>0</v>
      </c>
      <c r="F22" s="153">
        <f t="shared" si="1"/>
        <v>0</v>
      </c>
      <c r="G22" s="193">
        <f>交付申請ｴﾈﾙｷﾞｰ換算表!G22</f>
        <v>0</v>
      </c>
      <c r="H22" s="721"/>
      <c r="I22" s="153">
        <f t="shared" si="2"/>
        <v>0</v>
      </c>
      <c r="J22" s="193">
        <f>交付申請ｴﾈﾙｷﾞｰ換算表!J22</f>
        <v>0</v>
      </c>
      <c r="K22" s="153">
        <f t="shared" si="3"/>
        <v>0</v>
      </c>
      <c r="L22" s="166">
        <f t="shared" si="3"/>
        <v>0</v>
      </c>
      <c r="M22" s="124">
        <f t="shared" si="0"/>
        <v>0</v>
      </c>
      <c r="N22" s="30" t="s">
        <v>157</v>
      </c>
      <c r="O22" s="1162"/>
      <c r="P22" s="1174" t="s">
        <v>175</v>
      </c>
      <c r="Q22" s="78" t="s">
        <v>174</v>
      </c>
      <c r="R22" s="100">
        <v>50.1</v>
      </c>
      <c r="S22" s="98" t="s">
        <v>162</v>
      </c>
      <c r="T22" s="123"/>
      <c r="V22" s="647">
        <v>1.6299999999999999E-2</v>
      </c>
      <c r="W22" s="98" t="s">
        <v>152</v>
      </c>
      <c r="X22" s="123"/>
    </row>
    <row r="23" spans="1:24" ht="18" customHeight="1">
      <c r="A23" s="1162"/>
      <c r="B23" s="1175"/>
      <c r="C23" s="1972"/>
      <c r="D23" s="40" t="s">
        <v>158</v>
      </c>
      <c r="E23" s="195">
        <f>交付申請ｴﾈﾙｷﾞｰ換算表!E23</f>
        <v>0</v>
      </c>
      <c r="F23" s="151">
        <f t="shared" si="1"/>
        <v>0</v>
      </c>
      <c r="G23" s="194">
        <f>交付申請ｴﾈﾙｷﾞｰ換算表!G23</f>
        <v>0</v>
      </c>
      <c r="H23" s="719"/>
      <c r="I23" s="151">
        <f t="shared" si="2"/>
        <v>0</v>
      </c>
      <c r="J23" s="194">
        <f>交付申請ｴﾈﾙｷﾞｰ換算表!J23</f>
        <v>0</v>
      </c>
      <c r="K23" s="151">
        <f t="shared" si="3"/>
        <v>0</v>
      </c>
      <c r="L23" s="164">
        <f t="shared" si="3"/>
        <v>0</v>
      </c>
      <c r="M23" s="131">
        <f t="shared" si="0"/>
        <v>0</v>
      </c>
      <c r="O23" s="1162"/>
      <c r="P23" s="1175"/>
      <c r="Q23" s="615" t="s">
        <v>174</v>
      </c>
      <c r="R23" s="617">
        <v>109.4</v>
      </c>
      <c r="S23" s="127" t="s">
        <v>154</v>
      </c>
      <c r="T23" s="616"/>
      <c r="V23" s="648">
        <v>1.6299999999999999E-2</v>
      </c>
      <c r="W23" s="111" t="s">
        <v>152</v>
      </c>
      <c r="X23" s="110"/>
    </row>
    <row r="24" spans="1:24" ht="18" customHeight="1">
      <c r="A24" s="1162"/>
      <c r="B24" s="1176"/>
      <c r="C24" s="615" t="s">
        <v>173</v>
      </c>
      <c r="D24" s="96" t="s">
        <v>158</v>
      </c>
      <c r="E24" s="195">
        <f>交付申請ｴﾈﾙｷﾞｰ換算表!E24</f>
        <v>0</v>
      </c>
      <c r="F24" s="151">
        <f t="shared" si="1"/>
        <v>0</v>
      </c>
      <c r="G24" s="194">
        <f>交付申請ｴﾈﾙｷﾞｰ換算表!G24</f>
        <v>0</v>
      </c>
      <c r="H24" s="719"/>
      <c r="I24" s="151">
        <f t="shared" si="2"/>
        <v>0</v>
      </c>
      <c r="J24" s="194">
        <f>交付申請ｴﾈﾙｷﾞｰ換算表!J24</f>
        <v>0</v>
      </c>
      <c r="K24" s="151">
        <f t="shared" si="3"/>
        <v>0</v>
      </c>
      <c r="L24" s="164">
        <f t="shared" si="3"/>
        <v>0</v>
      </c>
      <c r="M24" s="131">
        <f t="shared" si="0"/>
        <v>0</v>
      </c>
      <c r="O24" s="1162"/>
      <c r="P24" s="1176"/>
      <c r="Q24" s="615" t="s">
        <v>173</v>
      </c>
      <c r="R24" s="617">
        <v>46.1</v>
      </c>
      <c r="S24" s="127" t="s">
        <v>154</v>
      </c>
      <c r="T24" s="616"/>
      <c r="V24" s="645">
        <v>1.44E-2</v>
      </c>
      <c r="W24" s="127" t="s">
        <v>152</v>
      </c>
      <c r="X24" s="616"/>
    </row>
    <row r="25" spans="1:24" ht="33" customHeight="1">
      <c r="A25" s="1162"/>
      <c r="B25" s="1178" t="s">
        <v>172</v>
      </c>
      <c r="C25" s="78" t="s">
        <v>171</v>
      </c>
      <c r="D25" s="77" t="s">
        <v>164</v>
      </c>
      <c r="E25" s="485">
        <f>交付申請ｴﾈﾙｷﾞｰ換算表!E25</f>
        <v>0</v>
      </c>
      <c r="F25" s="153">
        <f t="shared" si="1"/>
        <v>0</v>
      </c>
      <c r="G25" s="193">
        <f>交付申請ｴﾈﾙｷﾞｰ換算表!G25</f>
        <v>0</v>
      </c>
      <c r="H25" s="721"/>
      <c r="I25" s="153">
        <f t="shared" si="2"/>
        <v>0</v>
      </c>
      <c r="J25" s="193">
        <f>交付申請ｴﾈﾙｷﾞｰ換算表!J25</f>
        <v>0</v>
      </c>
      <c r="K25" s="153">
        <f t="shared" si="3"/>
        <v>0</v>
      </c>
      <c r="L25" s="166">
        <f t="shared" si="3"/>
        <v>0</v>
      </c>
      <c r="M25" s="124">
        <f t="shared" si="0"/>
        <v>0</v>
      </c>
      <c r="O25" s="1162"/>
      <c r="P25" s="1178" t="s">
        <v>172</v>
      </c>
      <c r="Q25" s="78" t="s">
        <v>171</v>
      </c>
      <c r="R25" s="100">
        <v>54.7</v>
      </c>
      <c r="S25" s="98" t="s">
        <v>162</v>
      </c>
      <c r="T25" s="123"/>
      <c r="V25" s="647">
        <v>1.3899999999999999E-2</v>
      </c>
      <c r="W25" s="98" t="s">
        <v>152</v>
      </c>
      <c r="X25" s="123"/>
    </row>
    <row r="26" spans="1:24" ht="18" customHeight="1">
      <c r="A26" s="1162"/>
      <c r="B26" s="1176"/>
      <c r="C26" s="41" t="s">
        <v>170</v>
      </c>
      <c r="D26" s="40" t="s">
        <v>158</v>
      </c>
      <c r="E26" s="690">
        <f>交付申請ｴﾈﾙｷﾞｰ換算表!E26</f>
        <v>0</v>
      </c>
      <c r="F26" s="154">
        <f t="shared" si="1"/>
        <v>0</v>
      </c>
      <c r="G26" s="191">
        <f>交付申請ｴﾈﾙｷﾞｰ換算表!G26</f>
        <v>0</v>
      </c>
      <c r="H26" s="722"/>
      <c r="I26" s="154">
        <f t="shared" si="2"/>
        <v>0</v>
      </c>
      <c r="J26" s="191">
        <f>交付申請ｴﾈﾙｷﾞｰ換算表!J26</f>
        <v>0</v>
      </c>
      <c r="K26" s="154">
        <f t="shared" si="3"/>
        <v>0</v>
      </c>
      <c r="L26" s="167">
        <f t="shared" si="3"/>
        <v>0</v>
      </c>
      <c r="M26" s="114">
        <f t="shared" si="0"/>
        <v>0</v>
      </c>
      <c r="O26" s="1162"/>
      <c r="P26" s="1176"/>
      <c r="Q26" s="615" t="s">
        <v>170</v>
      </c>
      <c r="R26" s="617">
        <v>38.4</v>
      </c>
      <c r="S26" s="127" t="s">
        <v>154</v>
      </c>
      <c r="T26" s="616"/>
      <c r="V26" s="648">
        <v>1.3899999999999999E-2</v>
      </c>
      <c r="W26" s="111" t="s">
        <v>152</v>
      </c>
      <c r="X26" s="110"/>
    </row>
    <row r="27" spans="1:24" ht="18" customHeight="1">
      <c r="A27" s="1162"/>
      <c r="B27" s="1159" t="s">
        <v>827</v>
      </c>
      <c r="C27" s="1180"/>
      <c r="D27" s="85" t="s">
        <v>164</v>
      </c>
      <c r="E27" s="638">
        <f>交付申請ｴﾈﾙｷﾞｰ換算表!E27</f>
        <v>0</v>
      </c>
      <c r="F27" s="152">
        <f t="shared" si="1"/>
        <v>0</v>
      </c>
      <c r="G27" s="189">
        <f>交付申請ｴﾈﾙｷﾞｰ換算表!G27</f>
        <v>0</v>
      </c>
      <c r="H27" s="720"/>
      <c r="I27" s="152">
        <f t="shared" si="2"/>
        <v>0</v>
      </c>
      <c r="J27" s="189">
        <f>交付申請ｴﾈﾙｷﾞｰ換算表!J27</f>
        <v>0</v>
      </c>
      <c r="K27" s="152">
        <f t="shared" si="3"/>
        <v>0</v>
      </c>
      <c r="L27" s="165">
        <f t="shared" si="3"/>
        <v>0</v>
      </c>
      <c r="M27" s="103">
        <f t="shared" si="0"/>
        <v>0</v>
      </c>
      <c r="O27" s="1162"/>
      <c r="P27" s="1159" t="s">
        <v>827</v>
      </c>
      <c r="Q27" s="1180"/>
      <c r="R27" s="109">
        <v>28.7</v>
      </c>
      <c r="S27" s="92" t="s">
        <v>162</v>
      </c>
      <c r="T27" s="91"/>
      <c r="V27" s="646">
        <v>2.46E-2</v>
      </c>
      <c r="W27" s="92" t="s">
        <v>152</v>
      </c>
      <c r="X27" s="616"/>
    </row>
    <row r="28" spans="1:24" ht="18" customHeight="1">
      <c r="A28" s="1162"/>
      <c r="B28" s="1159" t="s">
        <v>828</v>
      </c>
      <c r="C28" s="1180"/>
      <c r="D28" s="85" t="s">
        <v>164</v>
      </c>
      <c r="E28" s="638">
        <f>交付申請ｴﾈﾙｷﾞｰ換算表!E28</f>
        <v>0</v>
      </c>
      <c r="F28" s="152">
        <f t="shared" si="1"/>
        <v>0</v>
      </c>
      <c r="G28" s="189">
        <f>交付申請ｴﾈﾙｷﾞｰ換算表!G28</f>
        <v>0</v>
      </c>
      <c r="H28" s="720"/>
      <c r="I28" s="152">
        <f t="shared" si="2"/>
        <v>0</v>
      </c>
      <c r="J28" s="189">
        <f>交付申請ｴﾈﾙｷﾞｰ換算表!J28</f>
        <v>0</v>
      </c>
      <c r="K28" s="152">
        <f t="shared" si="3"/>
        <v>0</v>
      </c>
      <c r="L28" s="165">
        <f t="shared" si="3"/>
        <v>0</v>
      </c>
      <c r="M28" s="103">
        <f t="shared" si="0"/>
        <v>0</v>
      </c>
      <c r="O28" s="1162"/>
      <c r="P28" s="1159" t="s">
        <v>828</v>
      </c>
      <c r="Q28" s="1180"/>
      <c r="R28" s="109">
        <v>28.9</v>
      </c>
      <c r="S28" s="92" t="s">
        <v>162</v>
      </c>
      <c r="T28" s="91"/>
      <c r="V28" s="646">
        <v>2.4500000000000001E-2</v>
      </c>
      <c r="W28" s="92" t="s">
        <v>152</v>
      </c>
      <c r="X28" s="616"/>
    </row>
    <row r="29" spans="1:24" ht="18" customHeight="1">
      <c r="A29" s="1162"/>
      <c r="B29" s="1159" t="s">
        <v>829</v>
      </c>
      <c r="C29" s="1180"/>
      <c r="D29" s="85" t="s">
        <v>164</v>
      </c>
      <c r="E29" s="638">
        <f>交付申請ｴﾈﾙｷﾞｰ換算表!E29</f>
        <v>0</v>
      </c>
      <c r="F29" s="152">
        <f t="shared" si="1"/>
        <v>0</v>
      </c>
      <c r="G29" s="189">
        <f>交付申請ｴﾈﾙｷﾞｰ換算表!G29</f>
        <v>0</v>
      </c>
      <c r="H29" s="720"/>
      <c r="I29" s="152">
        <f t="shared" si="2"/>
        <v>0</v>
      </c>
      <c r="J29" s="189">
        <f>交付申請ｴﾈﾙｷﾞｰ換算表!J29</f>
        <v>0</v>
      </c>
      <c r="K29" s="152">
        <f t="shared" si="3"/>
        <v>0</v>
      </c>
      <c r="L29" s="165">
        <f t="shared" si="3"/>
        <v>0</v>
      </c>
      <c r="M29" s="103">
        <f t="shared" si="0"/>
        <v>0</v>
      </c>
      <c r="O29" s="1162"/>
      <c r="P29" s="1159" t="s">
        <v>829</v>
      </c>
      <c r="Q29" s="1180"/>
      <c r="R29" s="109">
        <v>28.3</v>
      </c>
      <c r="S29" s="92" t="s">
        <v>162</v>
      </c>
      <c r="T29" s="91"/>
      <c r="V29" s="645">
        <v>2.5100000000000001E-2</v>
      </c>
      <c r="W29" s="127" t="s">
        <v>152</v>
      </c>
      <c r="X29" s="616"/>
    </row>
    <row r="30" spans="1:24" ht="18" customHeight="1">
      <c r="A30" s="1162"/>
      <c r="B30" s="1159" t="s">
        <v>834</v>
      </c>
      <c r="C30" s="1160"/>
      <c r="D30" s="40" t="s">
        <v>164</v>
      </c>
      <c r="E30" s="690">
        <f>交付申請ｴﾈﾙｷﾞｰ換算表!E30</f>
        <v>0</v>
      </c>
      <c r="F30" s="154">
        <f t="shared" si="1"/>
        <v>0</v>
      </c>
      <c r="G30" s="191">
        <f>交付申請ｴﾈﾙｷﾞｰ換算表!G30</f>
        <v>0</v>
      </c>
      <c r="H30" s="722"/>
      <c r="I30" s="154">
        <f t="shared" si="2"/>
        <v>0</v>
      </c>
      <c r="J30" s="191">
        <f>交付申請ｴﾈﾙｷﾞｰ換算表!J30</f>
        <v>0</v>
      </c>
      <c r="K30" s="154">
        <f t="shared" si="3"/>
        <v>0</v>
      </c>
      <c r="L30" s="167">
        <f t="shared" si="3"/>
        <v>0</v>
      </c>
      <c r="M30" s="114">
        <f t="shared" si="0"/>
        <v>0</v>
      </c>
      <c r="O30" s="1162"/>
      <c r="P30" s="1159" t="s">
        <v>834</v>
      </c>
      <c r="Q30" s="1160"/>
      <c r="R30" s="109">
        <v>26.1</v>
      </c>
      <c r="S30" s="111" t="s">
        <v>162</v>
      </c>
      <c r="T30" s="616"/>
      <c r="V30" s="645">
        <v>2.4299999999999999E-2</v>
      </c>
      <c r="W30" s="111" t="s">
        <v>152</v>
      </c>
      <c r="X30" s="616"/>
    </row>
    <row r="31" spans="1:24" ht="18" customHeight="1">
      <c r="A31" s="1162"/>
      <c r="B31" s="1159" t="s">
        <v>835</v>
      </c>
      <c r="C31" s="1160"/>
      <c r="D31" s="40" t="s">
        <v>164</v>
      </c>
      <c r="E31" s="690">
        <f>交付申請ｴﾈﾙｷﾞｰ換算表!E31</f>
        <v>0</v>
      </c>
      <c r="F31" s="154">
        <f t="shared" si="1"/>
        <v>0</v>
      </c>
      <c r="G31" s="191">
        <f>交付申請ｴﾈﾙｷﾞｰ換算表!G31</f>
        <v>0</v>
      </c>
      <c r="H31" s="722"/>
      <c r="I31" s="154">
        <f t="shared" si="2"/>
        <v>0</v>
      </c>
      <c r="J31" s="191">
        <f>交付申請ｴﾈﾙｷﾞｰ換算表!J31</f>
        <v>0</v>
      </c>
      <c r="K31" s="154">
        <f t="shared" si="3"/>
        <v>0</v>
      </c>
      <c r="L31" s="167">
        <f t="shared" si="3"/>
        <v>0</v>
      </c>
      <c r="M31" s="114">
        <f t="shared" si="0"/>
        <v>0</v>
      </c>
      <c r="O31" s="1162"/>
      <c r="P31" s="1159" t="s">
        <v>835</v>
      </c>
      <c r="Q31" s="1160"/>
      <c r="R31" s="109">
        <v>24.2</v>
      </c>
      <c r="S31" s="111" t="s">
        <v>162</v>
      </c>
      <c r="T31" s="616"/>
      <c r="V31" s="645">
        <v>2.4199999999999999E-2</v>
      </c>
      <c r="W31" s="111" t="s">
        <v>152</v>
      </c>
      <c r="X31" s="616"/>
    </row>
    <row r="32" spans="1:24" ht="18" customHeight="1">
      <c r="A32" s="1162"/>
      <c r="B32" s="1159" t="s">
        <v>836</v>
      </c>
      <c r="C32" s="1160"/>
      <c r="D32" s="40" t="s">
        <v>164</v>
      </c>
      <c r="E32" s="690">
        <f>交付申請ｴﾈﾙｷﾞｰ換算表!E32</f>
        <v>0</v>
      </c>
      <c r="F32" s="154">
        <f t="shared" si="1"/>
        <v>0</v>
      </c>
      <c r="G32" s="191">
        <f>交付申請ｴﾈﾙｷﾞｰ換算表!G32</f>
        <v>0</v>
      </c>
      <c r="H32" s="722"/>
      <c r="I32" s="154">
        <f t="shared" si="2"/>
        <v>0</v>
      </c>
      <c r="J32" s="191">
        <f>交付申請ｴﾈﾙｷﾞｰ換算表!J32</f>
        <v>0</v>
      </c>
      <c r="K32" s="154">
        <f t="shared" si="3"/>
        <v>0</v>
      </c>
      <c r="L32" s="167">
        <f t="shared" si="3"/>
        <v>0</v>
      </c>
      <c r="M32" s="114">
        <f t="shared" si="0"/>
        <v>0</v>
      </c>
      <c r="O32" s="1162"/>
      <c r="P32" s="1159" t="s">
        <v>836</v>
      </c>
      <c r="Q32" s="1160"/>
      <c r="R32" s="109">
        <v>27.8</v>
      </c>
      <c r="S32" s="111" t="s">
        <v>162</v>
      </c>
      <c r="T32" s="616"/>
      <c r="V32" s="645">
        <v>2.5899999999999999E-2</v>
      </c>
      <c r="W32" s="111" t="s">
        <v>152</v>
      </c>
      <c r="X32" s="616"/>
    </row>
    <row r="33" spans="1:24" ht="18" customHeight="1">
      <c r="A33" s="1162"/>
      <c r="B33" s="1159" t="s">
        <v>165</v>
      </c>
      <c r="C33" s="1160"/>
      <c r="D33" s="85" t="s">
        <v>164</v>
      </c>
      <c r="E33" s="638">
        <f>交付申請ｴﾈﾙｷﾞｰ換算表!E33</f>
        <v>0</v>
      </c>
      <c r="F33" s="152">
        <f t="shared" si="1"/>
        <v>0</v>
      </c>
      <c r="G33" s="189">
        <f>交付申請ｴﾈﾙｷﾞｰ換算表!G33</f>
        <v>0</v>
      </c>
      <c r="H33" s="720"/>
      <c r="I33" s="152">
        <f t="shared" si="2"/>
        <v>0</v>
      </c>
      <c r="J33" s="189">
        <f>交付申請ｴﾈﾙｷﾞｰ換算表!J33</f>
        <v>0</v>
      </c>
      <c r="K33" s="152">
        <f t="shared" si="3"/>
        <v>0</v>
      </c>
      <c r="L33" s="165">
        <f t="shared" si="3"/>
        <v>0</v>
      </c>
      <c r="M33" s="103">
        <f t="shared" si="0"/>
        <v>0</v>
      </c>
      <c r="O33" s="1162"/>
      <c r="P33" s="1159" t="s">
        <v>165</v>
      </c>
      <c r="Q33" s="1160"/>
      <c r="R33" s="109">
        <v>29</v>
      </c>
      <c r="S33" s="92" t="s">
        <v>162</v>
      </c>
      <c r="T33" s="91"/>
      <c r="V33" s="646">
        <v>2.9899999999999999E-2</v>
      </c>
      <c r="W33" s="92" t="s">
        <v>152</v>
      </c>
      <c r="X33" s="91"/>
    </row>
    <row r="34" spans="1:24" ht="18" customHeight="1">
      <c r="A34" s="1162"/>
      <c r="B34" s="1159" t="s">
        <v>163</v>
      </c>
      <c r="C34" s="1160"/>
      <c r="D34" s="85" t="s">
        <v>164</v>
      </c>
      <c r="E34" s="638">
        <f>交付申請ｴﾈﾙｷﾞｰ換算表!E34</f>
        <v>0</v>
      </c>
      <c r="F34" s="152">
        <f t="shared" si="1"/>
        <v>0</v>
      </c>
      <c r="G34" s="189">
        <f>交付申請ｴﾈﾙｷﾞｰ換算表!G34</f>
        <v>0</v>
      </c>
      <c r="H34" s="720"/>
      <c r="I34" s="152">
        <f t="shared" si="2"/>
        <v>0</v>
      </c>
      <c r="J34" s="189">
        <f>交付申請ｴﾈﾙｷﾞｰ換算表!J34</f>
        <v>0</v>
      </c>
      <c r="K34" s="152">
        <f t="shared" si="3"/>
        <v>0</v>
      </c>
      <c r="L34" s="165">
        <f t="shared" si="3"/>
        <v>0</v>
      </c>
      <c r="M34" s="103">
        <f t="shared" si="0"/>
        <v>0</v>
      </c>
      <c r="O34" s="1162"/>
      <c r="P34" s="1159" t="s">
        <v>163</v>
      </c>
      <c r="Q34" s="1160"/>
      <c r="R34" s="109">
        <v>37.299999999999997</v>
      </c>
      <c r="S34" s="92" t="s">
        <v>162</v>
      </c>
      <c r="T34" s="91"/>
      <c r="V34" s="646">
        <v>2.0899999999999998E-2</v>
      </c>
      <c r="W34" s="92" t="s">
        <v>152</v>
      </c>
      <c r="X34" s="91"/>
    </row>
    <row r="35" spans="1:24" ht="18" customHeight="1">
      <c r="A35" s="1162"/>
      <c r="B35" s="1159" t="s">
        <v>161</v>
      </c>
      <c r="C35" s="1160"/>
      <c r="D35" s="40" t="s">
        <v>158</v>
      </c>
      <c r="E35" s="638">
        <f>交付申請ｴﾈﾙｷﾞｰ換算表!E35</f>
        <v>0</v>
      </c>
      <c r="F35" s="152">
        <f t="shared" si="1"/>
        <v>0</v>
      </c>
      <c r="G35" s="189">
        <f>交付申請ｴﾈﾙｷﾞｰ換算表!G35</f>
        <v>0</v>
      </c>
      <c r="H35" s="720"/>
      <c r="I35" s="152">
        <f t="shared" si="2"/>
        <v>0</v>
      </c>
      <c r="J35" s="189">
        <f>交付申請ｴﾈﾙｷﾞｰ換算表!J35</f>
        <v>0</v>
      </c>
      <c r="K35" s="152">
        <f t="shared" si="3"/>
        <v>0</v>
      </c>
      <c r="L35" s="165">
        <f t="shared" si="3"/>
        <v>0</v>
      </c>
      <c r="M35" s="103">
        <f t="shared" si="0"/>
        <v>0</v>
      </c>
      <c r="O35" s="1162"/>
      <c r="P35" s="1159" t="s">
        <v>161</v>
      </c>
      <c r="Q35" s="1160"/>
      <c r="R35" s="109">
        <v>18.399999999999999</v>
      </c>
      <c r="S35" s="92" t="s">
        <v>154</v>
      </c>
      <c r="T35" s="91"/>
      <c r="V35" s="646">
        <v>1.09E-2</v>
      </c>
      <c r="W35" s="92" t="s">
        <v>152</v>
      </c>
      <c r="X35" s="91"/>
    </row>
    <row r="36" spans="1:24" ht="18" customHeight="1">
      <c r="A36" s="1162"/>
      <c r="B36" s="1159" t="s">
        <v>160</v>
      </c>
      <c r="C36" s="1160"/>
      <c r="D36" s="40" t="s">
        <v>158</v>
      </c>
      <c r="E36" s="638">
        <f>交付申請ｴﾈﾙｷﾞｰ換算表!E36</f>
        <v>0</v>
      </c>
      <c r="F36" s="152">
        <f t="shared" si="1"/>
        <v>0</v>
      </c>
      <c r="G36" s="189">
        <f>交付申請ｴﾈﾙｷﾞｰ換算表!G36</f>
        <v>0</v>
      </c>
      <c r="H36" s="720"/>
      <c r="I36" s="152">
        <f t="shared" si="2"/>
        <v>0</v>
      </c>
      <c r="J36" s="189">
        <f>交付申請ｴﾈﾙｷﾞｰ換算表!J36</f>
        <v>0</v>
      </c>
      <c r="K36" s="152">
        <f t="shared" si="3"/>
        <v>0</v>
      </c>
      <c r="L36" s="165">
        <f t="shared" si="3"/>
        <v>0</v>
      </c>
      <c r="M36" s="103">
        <f t="shared" si="0"/>
        <v>0</v>
      </c>
      <c r="O36" s="1162"/>
      <c r="P36" s="1159" t="s">
        <v>160</v>
      </c>
      <c r="Q36" s="1160"/>
      <c r="R36" s="94">
        <v>3.23</v>
      </c>
      <c r="S36" s="92" t="s">
        <v>154</v>
      </c>
      <c r="T36" s="91"/>
      <c r="V36" s="646">
        <v>2.64E-2</v>
      </c>
      <c r="W36" s="92" t="s">
        <v>152</v>
      </c>
      <c r="X36" s="91"/>
    </row>
    <row r="37" spans="1:24" ht="18" customHeight="1">
      <c r="A37" s="1162"/>
      <c r="B37" s="1159" t="s">
        <v>837</v>
      </c>
      <c r="C37" s="1160"/>
      <c r="D37" s="40" t="s">
        <v>158</v>
      </c>
      <c r="E37" s="638">
        <f>交付申請ｴﾈﾙｷﾞｰ換算表!E37</f>
        <v>0</v>
      </c>
      <c r="F37" s="152">
        <f t="shared" si="1"/>
        <v>0</v>
      </c>
      <c r="G37" s="189">
        <f>交付申請ｴﾈﾙｷﾞｰ換算表!G37</f>
        <v>0</v>
      </c>
      <c r="H37" s="720"/>
      <c r="I37" s="152">
        <f t="shared" si="2"/>
        <v>0</v>
      </c>
      <c r="J37" s="189">
        <f>交付申請ｴﾈﾙｷﾞｰ換算表!J37</f>
        <v>0</v>
      </c>
      <c r="K37" s="152">
        <f t="shared" si="3"/>
        <v>0</v>
      </c>
      <c r="L37" s="165">
        <f t="shared" si="3"/>
        <v>0</v>
      </c>
      <c r="M37" s="103">
        <f t="shared" si="0"/>
        <v>0</v>
      </c>
      <c r="O37" s="1162"/>
      <c r="P37" s="1159" t="s">
        <v>837</v>
      </c>
      <c r="Q37" s="1160"/>
      <c r="R37" s="94">
        <v>3.45</v>
      </c>
      <c r="S37" s="92" t="s">
        <v>154</v>
      </c>
      <c r="T37" s="91"/>
      <c r="V37" s="646">
        <v>2.64E-2</v>
      </c>
      <c r="W37" s="92" t="s">
        <v>152</v>
      </c>
      <c r="X37" s="91"/>
    </row>
    <row r="38" spans="1:24" ht="18" customHeight="1">
      <c r="A38" s="1162"/>
      <c r="B38" s="1848" t="s">
        <v>159</v>
      </c>
      <c r="C38" s="1849"/>
      <c r="D38" s="108" t="s">
        <v>158</v>
      </c>
      <c r="E38" s="691">
        <f>交付申請ｴﾈﾙｷﾞｰ換算表!E38</f>
        <v>0</v>
      </c>
      <c r="F38" s="156">
        <f t="shared" si="1"/>
        <v>0</v>
      </c>
      <c r="G38" s="190">
        <f>交付申請ｴﾈﾙｷﾞｰ換算表!G38</f>
        <v>0</v>
      </c>
      <c r="H38" s="723"/>
      <c r="I38" s="156">
        <f t="shared" si="2"/>
        <v>0</v>
      </c>
      <c r="J38" s="190">
        <f>交付申請ｴﾈﾙｷﾞｰ換算表!J38</f>
        <v>0</v>
      </c>
      <c r="K38" s="156">
        <f t="shared" si="3"/>
        <v>0</v>
      </c>
      <c r="L38" s="169">
        <f t="shared" si="3"/>
        <v>0</v>
      </c>
      <c r="M38" s="106">
        <f t="shared" si="0"/>
        <v>0</v>
      </c>
      <c r="O38" s="1162"/>
      <c r="P38" s="1848" t="s">
        <v>159</v>
      </c>
      <c r="Q38" s="1849"/>
      <c r="R38" s="94">
        <v>7.53</v>
      </c>
      <c r="S38" s="92" t="s">
        <v>154</v>
      </c>
      <c r="T38" s="91"/>
      <c r="V38" s="646">
        <v>4.2000000000000003E-2</v>
      </c>
      <c r="W38" s="92" t="s">
        <v>152</v>
      </c>
      <c r="X38" s="91"/>
    </row>
    <row r="39" spans="1:24" ht="18" customHeight="1">
      <c r="A39" s="1162"/>
      <c r="B39" s="101" t="s">
        <v>156</v>
      </c>
      <c r="C39" s="101" t="s">
        <v>155</v>
      </c>
      <c r="D39" s="85" t="s">
        <v>158</v>
      </c>
      <c r="E39" s="640">
        <f>交付申請ｴﾈﾙｷﾞｰ換算表!E39</f>
        <v>0</v>
      </c>
      <c r="F39" s="152">
        <f t="shared" si="1"/>
        <v>0</v>
      </c>
      <c r="G39" s="189">
        <f>E39*V39</f>
        <v>0</v>
      </c>
      <c r="H39" s="720"/>
      <c r="I39" s="152">
        <f t="shared" si="2"/>
        <v>0</v>
      </c>
      <c r="J39" s="189">
        <f>H39*V39</f>
        <v>0</v>
      </c>
      <c r="K39" s="152">
        <f t="shared" si="3"/>
        <v>0</v>
      </c>
      <c r="L39" s="165">
        <f t="shared" ref="L39" si="4">ROUND(K39*$R39,2)</f>
        <v>0</v>
      </c>
      <c r="M39" s="103">
        <f>K39*$V39</f>
        <v>0</v>
      </c>
      <c r="N39" s="30" t="s">
        <v>157</v>
      </c>
      <c r="O39" s="1162"/>
      <c r="P39" s="102" t="s">
        <v>156</v>
      </c>
      <c r="Q39" s="101" t="s">
        <v>155</v>
      </c>
      <c r="R39" s="100">
        <v>45</v>
      </c>
      <c r="S39" s="98" t="s">
        <v>154</v>
      </c>
      <c r="T39" s="97"/>
      <c r="V39" s="651">
        <v>2.0499999999999998</v>
      </c>
      <c r="W39" s="98" t="s">
        <v>872</v>
      </c>
      <c r="X39" s="97" t="s">
        <v>864</v>
      </c>
    </row>
    <row r="40" spans="1:24" ht="18" customHeight="1">
      <c r="A40" s="1162"/>
      <c r="B40" s="1190" t="s">
        <v>150</v>
      </c>
      <c r="C40" s="1191"/>
      <c r="D40" s="96" t="s">
        <v>143</v>
      </c>
      <c r="E40" s="195">
        <f>交付申請ｴﾈﾙｷﾞｰ換算表!E40</f>
        <v>0</v>
      </c>
      <c r="F40" s="157">
        <f t="shared" si="1"/>
        <v>0</v>
      </c>
      <c r="G40" s="188">
        <f>交付申請ｴﾈﾙｷﾞｰ換算表!G40</f>
        <v>0</v>
      </c>
      <c r="H40" s="714"/>
      <c r="I40" s="157">
        <f t="shared" si="2"/>
        <v>0</v>
      </c>
      <c r="J40" s="188">
        <f>交付申請ｴﾈﾙｷﾞｰ換算表!J40</f>
        <v>0</v>
      </c>
      <c r="K40" s="157">
        <f t="shared" si="3"/>
        <v>0</v>
      </c>
      <c r="L40" s="170">
        <f t="shared" si="3"/>
        <v>0</v>
      </c>
      <c r="M40" s="90">
        <f>K40*$V40</f>
        <v>0</v>
      </c>
      <c r="O40" s="1162"/>
      <c r="P40" s="1190" t="s">
        <v>150</v>
      </c>
      <c r="Q40" s="1191"/>
      <c r="R40" s="94">
        <v>1.17</v>
      </c>
      <c r="S40" s="92" t="s">
        <v>146</v>
      </c>
      <c r="T40" s="91"/>
      <c r="V40" s="646">
        <v>6.54E-2</v>
      </c>
      <c r="W40" s="92" t="s">
        <v>145</v>
      </c>
      <c r="X40" s="91"/>
    </row>
    <row r="41" spans="1:24" ht="18" customHeight="1">
      <c r="A41" s="1162"/>
      <c r="B41" s="1159" t="s">
        <v>149</v>
      </c>
      <c r="C41" s="1160"/>
      <c r="D41" s="85" t="s">
        <v>143</v>
      </c>
      <c r="E41" s="638">
        <f>交付申請ｴﾈﾙｷﾞｰ換算表!E41</f>
        <v>0</v>
      </c>
      <c r="F41" s="158">
        <f t="shared" si="1"/>
        <v>0</v>
      </c>
      <c r="G41" s="188">
        <f>交付申請ｴﾈﾙｷﾞｰ換算表!G41</f>
        <v>0</v>
      </c>
      <c r="H41" s="715"/>
      <c r="I41" s="158">
        <f t="shared" si="2"/>
        <v>0</v>
      </c>
      <c r="J41" s="188">
        <f>交付申請ｴﾈﾙｷﾞｰ換算表!J41</f>
        <v>0</v>
      </c>
      <c r="K41" s="158">
        <f t="shared" si="3"/>
        <v>0</v>
      </c>
      <c r="L41" s="171">
        <f t="shared" si="3"/>
        <v>0</v>
      </c>
      <c r="M41" s="90">
        <f>K41*$V41</f>
        <v>0</v>
      </c>
      <c r="O41" s="1162"/>
      <c r="P41" s="1159" t="s">
        <v>149</v>
      </c>
      <c r="Q41" s="1160"/>
      <c r="R41" s="94">
        <v>1.19</v>
      </c>
      <c r="S41" s="92" t="s">
        <v>146</v>
      </c>
      <c r="T41" s="91"/>
      <c r="V41" s="646">
        <v>5.3199999999999997E-2</v>
      </c>
      <c r="W41" s="92" t="s">
        <v>145</v>
      </c>
      <c r="X41" s="91"/>
    </row>
    <row r="42" spans="1:24" ht="18" customHeight="1">
      <c r="A42" s="1162"/>
      <c r="B42" s="1159" t="s">
        <v>148</v>
      </c>
      <c r="C42" s="1160"/>
      <c r="D42" s="85" t="s">
        <v>143</v>
      </c>
      <c r="E42" s="638">
        <f>交付申請ｴﾈﾙｷﾞｰ換算表!E42</f>
        <v>0</v>
      </c>
      <c r="F42" s="158">
        <f t="shared" si="1"/>
        <v>0</v>
      </c>
      <c r="G42" s="188">
        <f>交付申請ｴﾈﾙｷﾞｰ換算表!G42</f>
        <v>0</v>
      </c>
      <c r="H42" s="715"/>
      <c r="I42" s="158">
        <f t="shared" si="2"/>
        <v>0</v>
      </c>
      <c r="J42" s="188">
        <f>交付申請ｴﾈﾙｷﾞｰ換算表!J42</f>
        <v>0</v>
      </c>
      <c r="K42" s="158">
        <f t="shared" si="3"/>
        <v>0</v>
      </c>
      <c r="L42" s="171">
        <f t="shared" si="3"/>
        <v>0</v>
      </c>
      <c r="M42" s="90">
        <f>K42*$V42</f>
        <v>0</v>
      </c>
      <c r="O42" s="1162"/>
      <c r="P42" s="1159" t="s">
        <v>148</v>
      </c>
      <c r="Q42" s="1160"/>
      <c r="R42" s="94">
        <v>1.19</v>
      </c>
      <c r="S42" s="92" t="s">
        <v>146</v>
      </c>
      <c r="T42" s="91"/>
      <c r="V42" s="646">
        <v>5.3199999999999997E-2</v>
      </c>
      <c r="W42" s="92" t="s">
        <v>145</v>
      </c>
      <c r="X42" s="91"/>
    </row>
    <row r="43" spans="1:24" ht="18" customHeight="1" thickBot="1">
      <c r="A43" s="1162"/>
      <c r="B43" s="1159" t="s">
        <v>147</v>
      </c>
      <c r="C43" s="1160"/>
      <c r="D43" s="85" t="s">
        <v>143</v>
      </c>
      <c r="E43" s="638">
        <f>交付申請ｴﾈﾙｷﾞｰ換算表!E43</f>
        <v>0</v>
      </c>
      <c r="F43" s="158">
        <f t="shared" si="1"/>
        <v>0</v>
      </c>
      <c r="G43" s="188">
        <f>交付申請ｴﾈﾙｷﾞｰ換算表!G43</f>
        <v>0</v>
      </c>
      <c r="H43" s="715"/>
      <c r="I43" s="158">
        <f t="shared" si="2"/>
        <v>0</v>
      </c>
      <c r="J43" s="188">
        <f>交付申請ｴﾈﾙｷﾞｰ換算表!J43</f>
        <v>0</v>
      </c>
      <c r="K43" s="158">
        <f t="shared" si="3"/>
        <v>0</v>
      </c>
      <c r="L43" s="171">
        <f t="shared" si="3"/>
        <v>0</v>
      </c>
      <c r="M43" s="90">
        <f>K43*$V43</f>
        <v>0</v>
      </c>
      <c r="O43" s="1163"/>
      <c r="P43" s="1192" t="s">
        <v>147</v>
      </c>
      <c r="Q43" s="1193"/>
      <c r="R43" s="89">
        <v>1.19</v>
      </c>
      <c r="S43" s="87" t="s">
        <v>146</v>
      </c>
      <c r="T43" s="86"/>
      <c r="V43" s="650">
        <v>5.3199999999999997E-2</v>
      </c>
      <c r="W43" s="87" t="s">
        <v>145</v>
      </c>
      <c r="X43" s="86"/>
    </row>
    <row r="44" spans="1:24" ht="18" customHeight="1" thickBot="1">
      <c r="A44" s="1850"/>
      <c r="B44" s="1851" t="s">
        <v>144</v>
      </c>
      <c r="C44" s="1851"/>
      <c r="D44" s="85" t="s">
        <v>143</v>
      </c>
      <c r="E44" s="692"/>
      <c r="F44" s="159">
        <f>SUM(F12:F43)</f>
        <v>0</v>
      </c>
      <c r="G44" s="187">
        <f>交付申請ｴﾈﾙｷﾞｰ換算表!G44</f>
        <v>0</v>
      </c>
      <c r="H44" s="244"/>
      <c r="I44" s="159">
        <f>SUM(I12:I43)</f>
        <v>0</v>
      </c>
      <c r="J44" s="187">
        <f>交付申請ｴﾈﾙｷﾞｰ換算表!J44</f>
        <v>0</v>
      </c>
      <c r="K44" s="244"/>
      <c r="L44" s="172">
        <f>SUM(L12:L43)</f>
        <v>0</v>
      </c>
      <c r="M44" s="82">
        <f>SUM(M12:M43)</f>
        <v>0</v>
      </c>
      <c r="O44" s="58"/>
      <c r="P44" s="81"/>
      <c r="Q44" s="81"/>
      <c r="R44" s="80"/>
      <c r="V44" s="80"/>
      <c r="X44" s="79"/>
    </row>
    <row r="45" spans="1:24" ht="18" customHeight="1" thickBot="1">
      <c r="A45" s="1116" t="s">
        <v>141</v>
      </c>
      <c r="B45" s="1181"/>
      <c r="C45" s="1182"/>
      <c r="D45" s="77" t="s">
        <v>124</v>
      </c>
      <c r="E45" s="196">
        <f>交付申請ｴﾈﾙｷﾞｰ換算表!E45</f>
        <v>0</v>
      </c>
      <c r="F45" s="549">
        <f t="shared" si="1"/>
        <v>0</v>
      </c>
      <c r="G45" s="186">
        <f>交付申請ｴﾈﾙｷﾞｰ換算表!G45</f>
        <v>0</v>
      </c>
      <c r="H45" s="716"/>
      <c r="I45" s="549">
        <f>ROUND(H45*$R45,2)</f>
        <v>0</v>
      </c>
      <c r="J45" s="186">
        <f>交付申請ｴﾈﾙｷﾞｰ換算表!J45</f>
        <v>0</v>
      </c>
      <c r="K45" s="549">
        <f t="shared" si="3"/>
        <v>0</v>
      </c>
      <c r="L45" s="550">
        <f t="shared" si="3"/>
        <v>0</v>
      </c>
      <c r="M45" s="75">
        <f>K45*$V45</f>
        <v>0</v>
      </c>
      <c r="O45" s="1973" t="s">
        <v>141</v>
      </c>
      <c r="P45" s="1974"/>
      <c r="Q45" s="1975"/>
      <c r="R45" s="618">
        <v>8.64</v>
      </c>
      <c r="S45" s="619" t="s">
        <v>136</v>
      </c>
      <c r="T45" s="620"/>
      <c r="V45" s="644">
        <v>0.42</v>
      </c>
      <c r="W45" s="619" t="s">
        <v>135</v>
      </c>
      <c r="X45" s="630" t="s">
        <v>134</v>
      </c>
    </row>
    <row r="46" spans="1:24" ht="18" customHeight="1" thickBot="1">
      <c r="A46" s="61"/>
      <c r="B46" s="1197" t="s">
        <v>133</v>
      </c>
      <c r="C46" s="1197"/>
      <c r="D46" s="60" t="s">
        <v>124</v>
      </c>
      <c r="E46" s="162">
        <f>SUM(E45:E45)</f>
        <v>0</v>
      </c>
      <c r="F46" s="162">
        <f>SUM(F45:F45)</f>
        <v>0</v>
      </c>
      <c r="G46" s="162">
        <f>交付申請ｴﾈﾙｷﾞｰ換算表!G46</f>
        <v>0</v>
      </c>
      <c r="H46" s="162">
        <f>SUM(H45:H45)</f>
        <v>0</v>
      </c>
      <c r="I46" s="162">
        <f>SUM(I45:I45)</f>
        <v>0</v>
      </c>
      <c r="J46" s="162">
        <f>交付申請ｴﾈﾙｷﾞｰ換算表!J46</f>
        <v>0</v>
      </c>
      <c r="K46" s="162">
        <f>SUM(K45:K45)</f>
        <v>0</v>
      </c>
      <c r="L46" s="175">
        <f>SUM(L45:L45)</f>
        <v>0</v>
      </c>
      <c r="M46" s="59">
        <f>SUM(M45:M45)</f>
        <v>0</v>
      </c>
      <c r="O46" s="58"/>
      <c r="P46" s="1197"/>
      <c r="Q46" s="1197"/>
    </row>
    <row r="47" spans="1:24" ht="23.25" customHeight="1" thickTop="1" thickBot="1">
      <c r="A47" s="1198" t="s">
        <v>132</v>
      </c>
      <c r="B47" s="1199"/>
      <c r="C47" s="1199"/>
      <c r="D47" s="1199"/>
      <c r="E47" s="1199"/>
      <c r="F47" s="163">
        <f>F44+F46</f>
        <v>0</v>
      </c>
      <c r="G47" s="57">
        <f>G44+G46</f>
        <v>0</v>
      </c>
      <c r="H47" s="56"/>
      <c r="I47" s="163">
        <f>I44+I46</f>
        <v>0</v>
      </c>
      <c r="J47" s="57">
        <f>J44+J46</f>
        <v>0</v>
      </c>
      <c r="K47" s="56"/>
      <c r="L47" s="176">
        <f>L44+L46</f>
        <v>0</v>
      </c>
      <c r="M47" s="55">
        <f>M44+M46</f>
        <v>0</v>
      </c>
    </row>
    <row r="48" spans="1:24" ht="9.75" customHeight="1" thickBot="1">
      <c r="A48" s="47"/>
      <c r="B48" s="47"/>
      <c r="C48" s="47"/>
      <c r="D48" s="47"/>
      <c r="E48" s="47"/>
      <c r="F48" s="54"/>
      <c r="G48" s="54"/>
      <c r="H48" s="54"/>
      <c r="I48" s="54"/>
      <c r="J48" s="54"/>
      <c r="K48" s="54"/>
      <c r="L48" s="54"/>
      <c r="M48" s="51"/>
    </row>
    <row r="49" spans="1:15" ht="23.25" customHeight="1">
      <c r="A49" s="1200" t="s">
        <v>131</v>
      </c>
      <c r="B49" s="1201"/>
      <c r="C49" s="1201"/>
      <c r="D49" s="1201"/>
      <c r="E49" s="1201"/>
      <c r="F49" s="179">
        <f>ROUND(F47*0.0258,2)</f>
        <v>0</v>
      </c>
      <c r="G49" s="53"/>
      <c r="H49" s="52"/>
      <c r="I49" s="179">
        <f>ROUND(I47*0.0258,2)</f>
        <v>0</v>
      </c>
      <c r="J49" s="53"/>
      <c r="K49" s="52"/>
      <c r="L49" s="178">
        <f>ROUND(L47*0.0258,2)</f>
        <v>0</v>
      </c>
      <c r="M49" s="51"/>
    </row>
    <row r="50" spans="1:15" ht="23.25" customHeight="1" thickBot="1">
      <c r="A50" s="1202" t="s">
        <v>130</v>
      </c>
      <c r="B50" s="1203"/>
      <c r="C50" s="1203"/>
      <c r="D50" s="1203"/>
      <c r="E50" s="1203"/>
      <c r="F50" s="180">
        <f>ROUND(G47,2)</f>
        <v>0</v>
      </c>
      <c r="G50" s="50"/>
      <c r="H50" s="49"/>
      <c r="I50" s="180">
        <f>ROUND(J47,2)</f>
        <v>0</v>
      </c>
      <c r="J50" s="50"/>
      <c r="K50" s="49"/>
      <c r="L50" s="177">
        <f>ROUND(M47,2)</f>
        <v>0</v>
      </c>
      <c r="M50" s="48"/>
    </row>
    <row r="51" spans="1:15" ht="15" customHeight="1" thickBot="1">
      <c r="A51" s="47"/>
      <c r="B51" s="46"/>
      <c r="C51" s="46"/>
      <c r="D51" s="46"/>
      <c r="E51" s="46"/>
      <c r="F51" s="45"/>
      <c r="G51" s="45"/>
      <c r="H51" s="45"/>
      <c r="I51" s="45"/>
      <c r="J51" s="45"/>
      <c r="K51" s="45"/>
      <c r="L51" s="45"/>
      <c r="M51" s="45"/>
    </row>
    <row r="52" spans="1:15" ht="18" customHeight="1">
      <c r="A52" s="1204" t="s">
        <v>129</v>
      </c>
      <c r="B52" s="1206" t="s">
        <v>128</v>
      </c>
      <c r="C52" s="44" t="s">
        <v>127</v>
      </c>
      <c r="D52" s="43" t="s">
        <v>124</v>
      </c>
      <c r="E52" s="693">
        <f>交付申請ｴﾈﾙｷﾞｰ換算表!E52</f>
        <v>0</v>
      </c>
      <c r="F52" s="42"/>
      <c r="G52" s="38"/>
    </row>
    <row r="53" spans="1:15" ht="18" customHeight="1">
      <c r="A53" s="1205"/>
      <c r="B53" s="1207"/>
      <c r="C53" s="41" t="s">
        <v>126</v>
      </c>
      <c r="D53" s="40" t="s">
        <v>124</v>
      </c>
      <c r="E53" s="694">
        <f>交付申請ｴﾈﾙｷﾞｰ換算表!E53</f>
        <v>0</v>
      </c>
      <c r="F53" s="39"/>
      <c r="G53" s="38"/>
    </row>
    <row r="54" spans="1:15" ht="18" customHeight="1" thickBot="1">
      <c r="A54" s="137"/>
      <c r="B54" s="1195" t="s">
        <v>125</v>
      </c>
      <c r="C54" s="1195"/>
      <c r="D54" s="37" t="s">
        <v>124</v>
      </c>
      <c r="E54" s="181">
        <f>SUM(E52:E53)</f>
        <v>0</v>
      </c>
      <c r="F54" s="36">
        <f>SUM(F52:F53)</f>
        <v>0</v>
      </c>
      <c r="G54" s="35"/>
    </row>
    <row r="55" spans="1:15" ht="12" customHeight="1">
      <c r="A55" s="1196" t="s">
        <v>123</v>
      </c>
      <c r="B55" s="1196"/>
      <c r="C55" s="1196"/>
      <c r="D55" s="1196"/>
      <c r="E55" s="1196"/>
      <c r="F55" s="1196"/>
      <c r="G55" s="1196"/>
      <c r="H55" s="1196"/>
      <c r="I55" s="1196"/>
      <c r="J55" s="1196"/>
      <c r="K55" s="1196"/>
      <c r="L55" s="1196"/>
      <c r="M55" s="34"/>
      <c r="O55" s="30" t="s">
        <v>122</v>
      </c>
    </row>
    <row r="56" spans="1:15" ht="12" customHeight="1">
      <c r="A56" s="1196"/>
      <c r="B56" s="1196"/>
      <c r="C56" s="1196"/>
      <c r="D56" s="1196"/>
      <c r="E56" s="1196"/>
      <c r="F56" s="1196"/>
      <c r="G56" s="1196"/>
      <c r="H56" s="1196"/>
      <c r="I56" s="1196"/>
      <c r="J56" s="1196"/>
      <c r="K56" s="1196"/>
      <c r="L56" s="1196"/>
      <c r="M56" s="34"/>
    </row>
    <row r="57" spans="1:15" ht="12" customHeight="1">
      <c r="A57" s="1196"/>
      <c r="B57" s="1196"/>
      <c r="C57" s="1196"/>
      <c r="D57" s="1196"/>
      <c r="E57" s="1196"/>
      <c r="F57" s="1196"/>
      <c r="G57" s="1196"/>
      <c r="H57" s="1196"/>
      <c r="I57" s="1196"/>
      <c r="J57" s="1196"/>
      <c r="K57" s="1196"/>
      <c r="L57" s="1196"/>
      <c r="M57" s="34"/>
    </row>
    <row r="58" spans="1:15" ht="12" customHeight="1">
      <c r="A58" s="1196"/>
      <c r="B58" s="1196"/>
      <c r="C58" s="1196"/>
      <c r="D58" s="1196"/>
      <c r="E58" s="1196"/>
      <c r="F58" s="1196"/>
      <c r="G58" s="1196"/>
      <c r="H58" s="1196"/>
      <c r="I58" s="1196"/>
      <c r="J58" s="1196"/>
      <c r="K58" s="1196"/>
      <c r="L58" s="1196"/>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33:C33"/>
    <mergeCell ref="P33:Q33"/>
    <mergeCell ref="B34:C34"/>
    <mergeCell ref="P34:Q34"/>
    <mergeCell ref="B35:C35"/>
    <mergeCell ref="P35:Q35"/>
    <mergeCell ref="B30:C30"/>
    <mergeCell ref="P30:Q30"/>
    <mergeCell ref="B31:C31"/>
    <mergeCell ref="P31:Q31"/>
    <mergeCell ref="B32:C32"/>
    <mergeCell ref="P32:Q32"/>
    <mergeCell ref="B27:C27"/>
    <mergeCell ref="P27:Q27"/>
    <mergeCell ref="B28:C28"/>
    <mergeCell ref="P28:Q28"/>
    <mergeCell ref="B29:C29"/>
    <mergeCell ref="P29:Q29"/>
    <mergeCell ref="B22:B24"/>
    <mergeCell ref="C22:C23"/>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R9:T9"/>
    <mergeCell ref="V9:X9"/>
    <mergeCell ref="K10:K11"/>
    <mergeCell ref="R10:R11"/>
    <mergeCell ref="S10:S11"/>
    <mergeCell ref="T10:T11"/>
    <mergeCell ref="V10:V11"/>
    <mergeCell ref="W10:W11"/>
    <mergeCell ref="X10:X11"/>
    <mergeCell ref="H9:I9"/>
    <mergeCell ref="J9:J11"/>
    <mergeCell ref="A4:C4"/>
    <mergeCell ref="D4:H4"/>
    <mergeCell ref="A5:C5"/>
    <mergeCell ref="D5:H5"/>
    <mergeCell ref="A6:C6"/>
    <mergeCell ref="D6:H6"/>
    <mergeCell ref="E10:E11"/>
    <mergeCell ref="H10:H11"/>
    <mergeCell ref="A9:C11"/>
    <mergeCell ref="D9:D11"/>
    <mergeCell ref="E9:F9"/>
    <mergeCell ref="G9:G11"/>
  </mergeCells>
  <phoneticPr fontId="9"/>
  <printOptions horizontalCentered="1"/>
  <pageMargins left="0.78740157480314965" right="0.78740157480314965" top="0.59055118110236227" bottom="0.59055118110236227" header="0.39370078740157483" footer="0.39370078740157483"/>
  <pageSetup paperSize="9" scale="76" orientation="portrait" blackAndWhite="1"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Y55"/>
  <sheetViews>
    <sheetView showZeros="0" view="pageBreakPreview" zoomScaleNormal="100" zoomScaleSheetLayoutView="100" workbookViewId="0">
      <selection activeCell="A8" sqref="A8:AG18"/>
    </sheetView>
  </sheetViews>
  <sheetFormatPr defaultColWidth="3.125" defaultRowHeight="24.75" customHeight="1"/>
  <cols>
    <col min="1" max="9" width="3.125" style="1" customWidth="1"/>
    <col min="10" max="11" width="3.125" style="447" customWidth="1"/>
    <col min="12" max="39" width="3.125" style="1"/>
    <col min="40" max="40" width="3.125" style="1" customWidth="1"/>
    <col min="41" max="16384" width="3.125" style="1"/>
  </cols>
  <sheetData>
    <row r="1" spans="1:35" ht="25.5" customHeight="1">
      <c r="A1" s="1" t="s">
        <v>477</v>
      </c>
    </row>
    <row r="2" spans="1:35" ht="25.5" customHeight="1">
      <c r="A2" s="827" t="s">
        <v>27</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5" ht="25.5" customHeight="1" thickBot="1">
      <c r="A3" s="1" t="s">
        <v>459</v>
      </c>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210"/>
      <c r="B4" s="1018" t="s">
        <v>460</v>
      </c>
      <c r="C4" s="1018"/>
      <c r="D4" s="1018"/>
      <c r="E4" s="1018"/>
      <c r="F4" s="1018"/>
      <c r="G4" s="1018"/>
      <c r="H4" s="1018"/>
      <c r="I4" s="1018"/>
      <c r="J4" s="1018"/>
      <c r="K4" s="1018"/>
      <c r="L4" s="211"/>
      <c r="M4" s="1977"/>
      <c r="N4" s="1978"/>
      <c r="O4" s="1978"/>
      <c r="P4" s="1978"/>
      <c r="Q4" s="1978"/>
      <c r="R4" s="1978"/>
      <c r="S4" s="1978"/>
      <c r="T4" s="1978"/>
      <c r="U4" s="1978"/>
      <c r="V4" s="1978"/>
      <c r="W4" s="1978"/>
      <c r="X4" s="1978"/>
      <c r="Y4" s="1978"/>
      <c r="Z4" s="1978"/>
      <c r="AA4" s="1978"/>
      <c r="AB4" s="1978"/>
      <c r="AC4" s="1978"/>
      <c r="AD4" s="1978"/>
      <c r="AE4" s="1978"/>
      <c r="AF4" s="1978"/>
      <c r="AG4" s="1979"/>
    </row>
    <row r="5" spans="1:35" ht="25.5" customHeight="1">
      <c r="A5" s="212"/>
      <c r="B5" s="1022" t="s">
        <v>7</v>
      </c>
      <c r="C5" s="1022"/>
      <c r="D5" s="1022"/>
      <c r="E5" s="1022"/>
      <c r="F5" s="1022"/>
      <c r="G5" s="1022"/>
      <c r="H5" s="1022"/>
      <c r="I5" s="1022"/>
      <c r="J5" s="1022"/>
      <c r="K5" s="1022"/>
      <c r="L5" s="213"/>
      <c r="M5" s="1378"/>
      <c r="N5" s="1379"/>
      <c r="O5" s="1379"/>
      <c r="P5" s="1379"/>
      <c r="Q5" s="1379"/>
      <c r="R5" s="1379"/>
      <c r="S5" s="1379"/>
      <c r="T5" s="1379"/>
      <c r="U5" s="1379"/>
      <c r="V5" s="1379"/>
      <c r="W5" s="1379"/>
      <c r="X5" s="1379"/>
      <c r="Y5" s="1379"/>
      <c r="Z5" s="1379"/>
      <c r="AA5" s="1379"/>
      <c r="AB5" s="1379"/>
      <c r="AC5" s="1379"/>
      <c r="AD5" s="1379"/>
      <c r="AE5" s="1379"/>
      <c r="AF5" s="1379"/>
      <c r="AG5" s="1380"/>
    </row>
    <row r="6" spans="1:35" ht="25.5" customHeight="1">
      <c r="A6" s="212"/>
      <c r="B6" s="1022" t="s">
        <v>461</v>
      </c>
      <c r="C6" s="1022"/>
      <c r="D6" s="1022"/>
      <c r="E6" s="1022"/>
      <c r="F6" s="1022"/>
      <c r="G6" s="1022"/>
      <c r="H6" s="1022"/>
      <c r="I6" s="1022"/>
      <c r="J6" s="1022"/>
      <c r="K6" s="1022"/>
      <c r="L6" s="213"/>
      <c r="M6" s="753"/>
      <c r="N6" s="1980" t="s">
        <v>462</v>
      </c>
      <c r="O6" s="1980"/>
      <c r="P6" s="1980"/>
      <c r="Q6" s="1980"/>
      <c r="R6" s="1980"/>
      <c r="S6" s="1980"/>
      <c r="T6" s="1980"/>
      <c r="U6" s="1980"/>
      <c r="V6" s="1980"/>
      <c r="W6" s="1980"/>
      <c r="X6" s="1980"/>
      <c r="Y6" s="1980"/>
      <c r="Z6" s="1980"/>
      <c r="AA6" s="1980"/>
      <c r="AB6" s="1980"/>
      <c r="AC6" s="1980"/>
      <c r="AD6" s="1980"/>
      <c r="AE6" s="1980"/>
      <c r="AF6" s="1980"/>
      <c r="AG6" s="754"/>
      <c r="AI6" s="1" t="s">
        <v>463</v>
      </c>
    </row>
    <row r="7" spans="1:35" ht="25.5" customHeight="1">
      <c r="A7" s="212"/>
      <c r="B7" s="1022" t="s">
        <v>474</v>
      </c>
      <c r="C7" s="1022"/>
      <c r="D7" s="1022"/>
      <c r="E7" s="1022"/>
      <c r="F7" s="1022"/>
      <c r="G7" s="1022"/>
      <c r="H7" s="1022"/>
      <c r="I7" s="1022"/>
      <c r="J7" s="1022"/>
      <c r="K7" s="1022"/>
      <c r="L7" s="213"/>
      <c r="M7" s="1987" t="s">
        <v>557</v>
      </c>
      <c r="N7" s="1988"/>
      <c r="O7" s="1988"/>
      <c r="P7" s="1988"/>
      <c r="Q7" s="1988"/>
      <c r="R7" s="1988"/>
      <c r="S7" s="1988"/>
      <c r="T7" s="1988"/>
      <c r="U7" s="1988"/>
      <c r="V7" s="1988"/>
      <c r="W7" s="1988"/>
      <c r="X7" s="1988"/>
      <c r="Y7" s="1988"/>
      <c r="Z7" s="1988"/>
      <c r="AA7" s="1988"/>
      <c r="AB7" s="1988"/>
      <c r="AC7" s="1988"/>
      <c r="AD7" s="1988"/>
      <c r="AE7" s="1988"/>
      <c r="AF7" s="1988"/>
      <c r="AG7" s="1989"/>
    </row>
    <row r="8" spans="1:35" ht="25.5" customHeight="1">
      <c r="A8" s="1990"/>
      <c r="B8" s="1991"/>
      <c r="C8" s="1991"/>
      <c r="D8" s="1991"/>
      <c r="E8" s="1991"/>
      <c r="F8" s="1991"/>
      <c r="G8" s="1991"/>
      <c r="H8" s="1991"/>
      <c r="I8" s="1991"/>
      <c r="J8" s="1991"/>
      <c r="K8" s="1991"/>
      <c r="L8" s="1991"/>
      <c r="M8" s="1991"/>
      <c r="N8" s="1991"/>
      <c r="O8" s="1991"/>
      <c r="P8" s="1991"/>
      <c r="Q8" s="1991"/>
      <c r="R8" s="1991"/>
      <c r="S8" s="1991"/>
      <c r="T8" s="1991"/>
      <c r="U8" s="1991"/>
      <c r="V8" s="1991"/>
      <c r="W8" s="1991"/>
      <c r="X8" s="1991"/>
      <c r="Y8" s="1991"/>
      <c r="Z8" s="1991"/>
      <c r="AA8" s="1991"/>
      <c r="AB8" s="1991"/>
      <c r="AC8" s="1991"/>
      <c r="AD8" s="1991"/>
      <c r="AE8" s="1991"/>
      <c r="AF8" s="1991"/>
      <c r="AG8" s="1992"/>
    </row>
    <row r="9" spans="1:35" ht="25.5" customHeight="1">
      <c r="A9" s="1990"/>
      <c r="B9" s="1991"/>
      <c r="C9" s="1991"/>
      <c r="D9" s="1991"/>
      <c r="E9" s="1991"/>
      <c r="F9" s="1991"/>
      <c r="G9" s="1991"/>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2"/>
    </row>
    <row r="10" spans="1:35" ht="25.5" customHeight="1">
      <c r="A10" s="1990"/>
      <c r="B10" s="1991"/>
      <c r="C10" s="1991"/>
      <c r="D10" s="1991"/>
      <c r="E10" s="1991"/>
      <c r="F10" s="1991"/>
      <c r="G10" s="1991"/>
      <c r="H10" s="1991"/>
      <c r="I10" s="1991"/>
      <c r="J10" s="1991"/>
      <c r="K10" s="1991"/>
      <c r="L10" s="1991"/>
      <c r="M10" s="1991"/>
      <c r="N10" s="1991"/>
      <c r="O10" s="1991"/>
      <c r="P10" s="1991"/>
      <c r="Q10" s="1991"/>
      <c r="R10" s="1991"/>
      <c r="S10" s="1991"/>
      <c r="T10" s="1991"/>
      <c r="U10" s="1991"/>
      <c r="V10" s="1991"/>
      <c r="W10" s="1991"/>
      <c r="X10" s="1991"/>
      <c r="Y10" s="1991"/>
      <c r="Z10" s="1991"/>
      <c r="AA10" s="1991"/>
      <c r="AB10" s="1991"/>
      <c r="AC10" s="1991"/>
      <c r="AD10" s="1991"/>
      <c r="AE10" s="1991"/>
      <c r="AF10" s="1991"/>
      <c r="AG10" s="1992"/>
    </row>
    <row r="11" spans="1:35" ht="25.5" customHeight="1">
      <c r="A11" s="1990"/>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2"/>
    </row>
    <row r="12" spans="1:35" ht="25.5" customHeight="1">
      <c r="A12" s="1990"/>
      <c r="B12" s="1991"/>
      <c r="C12" s="1991"/>
      <c r="D12" s="1991"/>
      <c r="E12" s="1991"/>
      <c r="F12" s="1991"/>
      <c r="G12" s="1991"/>
      <c r="H12" s="1991"/>
      <c r="I12" s="1991"/>
      <c r="J12" s="1991"/>
      <c r="K12" s="1991"/>
      <c r="L12" s="1991"/>
      <c r="M12" s="1991"/>
      <c r="N12" s="1991"/>
      <c r="O12" s="1991"/>
      <c r="P12" s="1991"/>
      <c r="Q12" s="1991"/>
      <c r="R12" s="1991"/>
      <c r="S12" s="1991"/>
      <c r="T12" s="1991"/>
      <c r="U12" s="1991"/>
      <c r="V12" s="1991"/>
      <c r="W12" s="1991"/>
      <c r="X12" s="1991"/>
      <c r="Y12" s="1991"/>
      <c r="Z12" s="1991"/>
      <c r="AA12" s="1991"/>
      <c r="AB12" s="1991"/>
      <c r="AC12" s="1991"/>
      <c r="AD12" s="1991"/>
      <c r="AE12" s="1991"/>
      <c r="AF12" s="1991"/>
      <c r="AG12" s="1992"/>
    </row>
    <row r="13" spans="1:35" ht="25.5" customHeight="1">
      <c r="A13" s="1990"/>
      <c r="B13" s="1991"/>
      <c r="C13" s="1991"/>
      <c r="D13" s="1991"/>
      <c r="E13" s="1991"/>
      <c r="F13" s="1991"/>
      <c r="G13" s="1991"/>
      <c r="H13" s="1991"/>
      <c r="I13" s="1991"/>
      <c r="J13" s="1991"/>
      <c r="K13" s="1991"/>
      <c r="L13" s="1991"/>
      <c r="M13" s="1991"/>
      <c r="N13" s="1991"/>
      <c r="O13" s="1991"/>
      <c r="P13" s="1991"/>
      <c r="Q13" s="1991"/>
      <c r="R13" s="1991"/>
      <c r="S13" s="1991"/>
      <c r="T13" s="1991"/>
      <c r="U13" s="1991"/>
      <c r="V13" s="1991"/>
      <c r="W13" s="1991"/>
      <c r="X13" s="1991"/>
      <c r="Y13" s="1991"/>
      <c r="Z13" s="1991"/>
      <c r="AA13" s="1991"/>
      <c r="AB13" s="1991"/>
      <c r="AC13" s="1991"/>
      <c r="AD13" s="1991"/>
      <c r="AE13" s="1991"/>
      <c r="AF13" s="1991"/>
      <c r="AG13" s="1992"/>
    </row>
    <row r="14" spans="1:35" ht="25.5" customHeight="1">
      <c r="A14" s="1990"/>
      <c r="B14" s="1991"/>
      <c r="C14" s="1991"/>
      <c r="D14" s="1991"/>
      <c r="E14" s="1991"/>
      <c r="F14" s="1991"/>
      <c r="G14" s="1991"/>
      <c r="H14" s="1991"/>
      <c r="I14" s="1991"/>
      <c r="J14" s="1991"/>
      <c r="K14" s="1991"/>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2"/>
    </row>
    <row r="15" spans="1:35" ht="25.5" customHeight="1">
      <c r="A15" s="1990"/>
      <c r="B15" s="1991"/>
      <c r="C15" s="1991"/>
      <c r="D15" s="1991"/>
      <c r="E15" s="1991"/>
      <c r="F15" s="1991"/>
      <c r="G15" s="1991"/>
      <c r="H15" s="1991"/>
      <c r="I15" s="1991"/>
      <c r="J15" s="1991"/>
      <c r="K15" s="1991"/>
      <c r="L15" s="1991"/>
      <c r="M15" s="1991"/>
      <c r="N15" s="1991"/>
      <c r="O15" s="1991"/>
      <c r="P15" s="1991"/>
      <c r="Q15" s="1991"/>
      <c r="R15" s="1991"/>
      <c r="S15" s="1991"/>
      <c r="T15" s="1991"/>
      <c r="U15" s="1991"/>
      <c r="V15" s="1991"/>
      <c r="W15" s="1991"/>
      <c r="X15" s="1991"/>
      <c r="Y15" s="1991"/>
      <c r="Z15" s="1991"/>
      <c r="AA15" s="1991"/>
      <c r="AB15" s="1991"/>
      <c r="AC15" s="1991"/>
      <c r="AD15" s="1991"/>
      <c r="AE15" s="1991"/>
      <c r="AF15" s="1991"/>
      <c r="AG15" s="1992"/>
    </row>
    <row r="16" spans="1:35" ht="25.5" customHeight="1">
      <c r="A16" s="1990"/>
      <c r="B16" s="1991"/>
      <c r="C16" s="1991"/>
      <c r="D16" s="1991"/>
      <c r="E16" s="1991"/>
      <c r="F16" s="1991"/>
      <c r="G16" s="1991"/>
      <c r="H16" s="1991"/>
      <c r="I16" s="1991"/>
      <c r="J16" s="1991"/>
      <c r="K16" s="1991"/>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2"/>
    </row>
    <row r="17" spans="1:51" ht="25.5" customHeight="1">
      <c r="A17" s="1990"/>
      <c r="B17" s="1991"/>
      <c r="C17" s="1991"/>
      <c r="D17" s="1991"/>
      <c r="E17" s="1991"/>
      <c r="F17" s="1991"/>
      <c r="G17" s="1991"/>
      <c r="H17" s="1991"/>
      <c r="I17" s="1991"/>
      <c r="J17" s="1991"/>
      <c r="K17" s="1991"/>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2"/>
    </row>
    <row r="18" spans="1:51" ht="25.5" customHeight="1">
      <c r="A18" s="1993"/>
      <c r="B18" s="1994"/>
      <c r="C18" s="1994"/>
      <c r="D18" s="1994"/>
      <c r="E18" s="1994"/>
      <c r="F18" s="1994"/>
      <c r="G18" s="1994"/>
      <c r="H18" s="1994"/>
      <c r="I18" s="1994"/>
      <c r="J18" s="1994"/>
      <c r="K18" s="1994"/>
      <c r="L18" s="1994"/>
      <c r="M18" s="1994"/>
      <c r="N18" s="1994"/>
      <c r="O18" s="1994"/>
      <c r="P18" s="1994"/>
      <c r="Q18" s="1994"/>
      <c r="R18" s="1994"/>
      <c r="S18" s="1994"/>
      <c r="T18" s="1994"/>
      <c r="U18" s="1994"/>
      <c r="V18" s="1994"/>
      <c r="W18" s="1994"/>
      <c r="X18" s="1994"/>
      <c r="Y18" s="1994"/>
      <c r="Z18" s="1994"/>
      <c r="AA18" s="1994"/>
      <c r="AB18" s="1994"/>
      <c r="AC18" s="1994"/>
      <c r="AD18" s="1994"/>
      <c r="AE18" s="1994"/>
      <c r="AF18" s="1994"/>
      <c r="AG18" s="1995"/>
    </row>
    <row r="19" spans="1:51" ht="25.5" customHeight="1">
      <c r="A19" s="212"/>
      <c r="B19" s="886" t="s">
        <v>298</v>
      </c>
      <c r="C19" s="886"/>
      <c r="D19" s="886"/>
      <c r="E19" s="886"/>
      <c r="F19" s="886"/>
      <c r="G19" s="886"/>
      <c r="H19" s="886"/>
      <c r="I19" s="886"/>
      <c r="J19" s="886"/>
      <c r="K19" s="886"/>
      <c r="L19" s="335"/>
      <c r="M19" s="1981"/>
      <c r="N19" s="1982"/>
      <c r="O19" s="1982"/>
      <c r="P19" s="1982"/>
      <c r="Q19" s="1982"/>
      <c r="R19" s="1982"/>
      <c r="S19" s="1982"/>
      <c r="T19" s="1982"/>
      <c r="U19" s="1982"/>
      <c r="V19" s="1982"/>
      <c r="W19" s="1982"/>
      <c r="X19" s="1983" t="s">
        <v>296</v>
      </c>
      <c r="Y19" s="1983"/>
      <c r="Z19" s="1983"/>
      <c r="AA19" s="1983"/>
      <c r="AB19" s="1983"/>
      <c r="AC19" s="1983"/>
      <c r="AD19" s="1983"/>
      <c r="AE19" s="1983"/>
      <c r="AF19" s="1983"/>
      <c r="AG19" s="219"/>
    </row>
    <row r="20" spans="1:51" ht="25.5" customHeight="1">
      <c r="A20" s="269"/>
      <c r="B20" s="886" t="s">
        <v>297</v>
      </c>
      <c r="C20" s="886"/>
      <c r="D20" s="886"/>
      <c r="E20" s="886"/>
      <c r="F20" s="886"/>
      <c r="G20" s="886"/>
      <c r="H20" s="886"/>
      <c r="I20" s="886"/>
      <c r="J20" s="886"/>
      <c r="K20" s="886"/>
      <c r="L20" s="448"/>
      <c r="M20" s="1981"/>
      <c r="N20" s="1982"/>
      <c r="O20" s="1982"/>
      <c r="P20" s="1982"/>
      <c r="Q20" s="1982"/>
      <c r="R20" s="1982"/>
      <c r="S20" s="1982"/>
      <c r="T20" s="1982"/>
      <c r="U20" s="1982"/>
      <c r="V20" s="1982"/>
      <c r="W20" s="1982"/>
      <c r="X20" s="1983" t="s">
        <v>296</v>
      </c>
      <c r="Y20" s="1983"/>
      <c r="Z20" s="1983"/>
      <c r="AA20" s="1983"/>
      <c r="AB20" s="1983"/>
      <c r="AC20" s="1983"/>
      <c r="AD20" s="1983"/>
      <c r="AE20" s="1983"/>
      <c r="AF20" s="1983"/>
      <c r="AG20" s="326"/>
    </row>
    <row r="21" spans="1:51" ht="25.5" customHeight="1" thickBot="1">
      <c r="A21" s="220"/>
      <c r="B21" s="1619" t="s">
        <v>226</v>
      </c>
      <c r="C21" s="1619"/>
      <c r="D21" s="1619"/>
      <c r="E21" s="1619"/>
      <c r="F21" s="1619"/>
      <c r="G21" s="1619"/>
      <c r="H21" s="1619"/>
      <c r="I21" s="1619"/>
      <c r="J21" s="1619"/>
      <c r="K21" s="1619"/>
      <c r="L21" s="449"/>
      <c r="M21" s="1984"/>
      <c r="N21" s="1985"/>
      <c r="O21" s="1985"/>
      <c r="P21" s="1985"/>
      <c r="Q21" s="1985"/>
      <c r="R21" s="1985"/>
      <c r="S21" s="1985"/>
      <c r="T21" s="1985"/>
      <c r="U21" s="1985"/>
      <c r="V21" s="1985"/>
      <c r="W21" s="1985"/>
      <c r="X21" s="1986" t="s">
        <v>296</v>
      </c>
      <c r="Y21" s="1986"/>
      <c r="Z21" s="1986"/>
      <c r="AA21" s="1986"/>
      <c r="AB21" s="1986"/>
      <c r="AC21" s="1986"/>
      <c r="AD21" s="1986"/>
      <c r="AE21" s="1986"/>
      <c r="AF21" s="1986"/>
      <c r="AG21" s="450"/>
    </row>
    <row r="22" spans="1:51" ht="25.5" customHeight="1">
      <c r="A22" s="2020" t="s">
        <v>216</v>
      </c>
      <c r="B22" s="2021"/>
      <c r="C22" s="2021"/>
      <c r="D22" s="2021"/>
      <c r="E22" s="2021"/>
      <c r="F22" s="2022"/>
      <c r="G22" s="2026" t="s">
        <v>66</v>
      </c>
      <c r="H22" s="2027"/>
      <c r="I22" s="2027"/>
      <c r="J22" s="2027"/>
      <c r="K22" s="2027"/>
      <c r="L22" s="2028"/>
      <c r="M22" s="1019"/>
      <c r="N22" s="1020"/>
      <c r="O22" s="1020"/>
      <c r="P22" s="1020"/>
      <c r="Q22" s="1020"/>
      <c r="R22" s="1020"/>
      <c r="S22" s="1020"/>
      <c r="T22" s="1020"/>
      <c r="U22" s="1020"/>
      <c r="V22" s="1020"/>
      <c r="W22" s="1020"/>
      <c r="X22" s="1020"/>
      <c r="Y22" s="1020"/>
      <c r="Z22" s="1020"/>
      <c r="AA22" s="1020"/>
      <c r="AB22" s="1020"/>
      <c r="AC22" s="1020"/>
      <c r="AD22" s="1020"/>
      <c r="AE22" s="1020"/>
      <c r="AF22" s="1020"/>
      <c r="AG22" s="1021"/>
    </row>
    <row r="23" spans="1:51" ht="25.5" customHeight="1">
      <c r="A23" s="2023"/>
      <c r="B23" s="2024"/>
      <c r="C23" s="2024"/>
      <c r="D23" s="2024"/>
      <c r="E23" s="2024"/>
      <c r="F23" s="2025"/>
      <c r="G23" s="2029" t="s">
        <v>21</v>
      </c>
      <c r="H23" s="2030"/>
      <c r="I23" s="2030"/>
      <c r="J23" s="2030"/>
      <c r="K23" s="2030"/>
      <c r="L23" s="2031"/>
      <c r="M23" s="1452"/>
      <c r="N23" s="1453"/>
      <c r="O23" s="1453"/>
      <c r="P23" s="1453"/>
      <c r="Q23" s="1453"/>
      <c r="R23" s="1453"/>
      <c r="S23" s="1453"/>
      <c r="T23" s="1453"/>
      <c r="U23" s="1453"/>
      <c r="V23" s="1453"/>
      <c r="W23" s="1453"/>
      <c r="X23" s="1453"/>
      <c r="Y23" s="1453"/>
      <c r="Z23" s="1453"/>
      <c r="AA23" s="1453"/>
      <c r="AB23" s="1453"/>
      <c r="AC23" s="1453"/>
      <c r="AD23" s="1453"/>
      <c r="AE23" s="1453"/>
      <c r="AF23" s="1453"/>
      <c r="AG23" s="1454"/>
    </row>
    <row r="24" spans="1:51" ht="25.5" customHeight="1">
      <c r="A24" s="2008" t="s">
        <v>119</v>
      </c>
      <c r="B24" s="2009"/>
      <c r="C24" s="2009"/>
      <c r="D24" s="2009"/>
      <c r="E24" s="2009"/>
      <c r="F24" s="2010"/>
      <c r="G24" s="2014" t="s">
        <v>66</v>
      </c>
      <c r="H24" s="2015"/>
      <c r="I24" s="2015"/>
      <c r="J24" s="2015"/>
      <c r="K24" s="2015"/>
      <c r="L24" s="2016"/>
      <c r="M24" s="816"/>
      <c r="N24" s="817"/>
      <c r="O24" s="817"/>
      <c r="P24" s="817"/>
      <c r="Q24" s="817"/>
      <c r="R24" s="817"/>
      <c r="S24" s="817"/>
      <c r="T24" s="817"/>
      <c r="U24" s="817"/>
      <c r="V24" s="817"/>
      <c r="W24" s="817"/>
      <c r="X24" s="817"/>
      <c r="Y24" s="817"/>
      <c r="Z24" s="817"/>
      <c r="AA24" s="817"/>
      <c r="AB24" s="817"/>
      <c r="AC24" s="817"/>
      <c r="AD24" s="817"/>
      <c r="AE24" s="817"/>
      <c r="AF24" s="817"/>
      <c r="AG24" s="818"/>
      <c r="AI24" s="27" t="s">
        <v>784</v>
      </c>
    </row>
    <row r="25" spans="1:51" ht="33" customHeight="1" thickBot="1">
      <c r="A25" s="2011"/>
      <c r="B25" s="2012"/>
      <c r="C25" s="2012"/>
      <c r="D25" s="2012"/>
      <c r="E25" s="2012"/>
      <c r="F25" s="2013"/>
      <c r="G25" s="2017" t="s">
        <v>21</v>
      </c>
      <c r="H25" s="2018"/>
      <c r="I25" s="2018"/>
      <c r="J25" s="2018"/>
      <c r="K25" s="2018"/>
      <c r="L25" s="2019"/>
      <c r="M25" s="911"/>
      <c r="N25" s="912"/>
      <c r="O25" s="912"/>
      <c r="P25" s="912"/>
      <c r="Q25" s="912"/>
      <c r="R25" s="912"/>
      <c r="S25" s="912"/>
      <c r="T25" s="912"/>
      <c r="U25" s="912"/>
      <c r="V25" s="912"/>
      <c r="W25" s="912"/>
      <c r="X25" s="912"/>
      <c r="Y25" s="912"/>
      <c r="Z25" s="912"/>
      <c r="AA25" s="912"/>
      <c r="AB25" s="912"/>
      <c r="AC25" s="912"/>
      <c r="AD25" s="912"/>
      <c r="AE25" s="912"/>
      <c r="AF25" s="912"/>
      <c r="AG25" s="913"/>
    </row>
    <row r="26" spans="1:51" ht="25.5" customHeight="1">
      <c r="A26" s="1" t="s">
        <v>464</v>
      </c>
      <c r="C26" s="5"/>
      <c r="D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51" ht="25.5" customHeight="1" thickBot="1">
      <c r="A27" s="1" t="s">
        <v>465</v>
      </c>
      <c r="D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20" t="s">
        <v>14</v>
      </c>
    </row>
    <row r="28" spans="1:51" ht="25.5" customHeight="1">
      <c r="A28" s="210"/>
      <c r="B28" s="871" t="s">
        <v>466</v>
      </c>
      <c r="C28" s="871"/>
      <c r="D28" s="871"/>
      <c r="E28" s="871"/>
      <c r="F28" s="871"/>
      <c r="G28" s="871"/>
      <c r="H28" s="871"/>
      <c r="I28" s="211"/>
      <c r="J28" s="1057" t="s">
        <v>785</v>
      </c>
      <c r="K28" s="851"/>
      <c r="L28" s="851"/>
      <c r="M28" s="851"/>
      <c r="N28" s="851"/>
      <c r="O28" s="851"/>
      <c r="P28" s="851"/>
      <c r="Q28" s="851"/>
      <c r="R28" s="852"/>
      <c r="S28" s="1057" t="s">
        <v>467</v>
      </c>
      <c r="T28" s="851"/>
      <c r="U28" s="851"/>
      <c r="V28" s="851"/>
      <c r="W28" s="851"/>
      <c r="X28" s="851"/>
      <c r="Y28" s="851"/>
      <c r="Z28" s="851"/>
      <c r="AA28" s="851"/>
      <c r="AB28" s="851"/>
      <c r="AC28" s="851"/>
      <c r="AD28" s="851"/>
      <c r="AE28" s="851"/>
      <c r="AF28" s="851"/>
      <c r="AG28" s="930"/>
    </row>
    <row r="29" spans="1:51" ht="25.5" customHeight="1">
      <c r="A29" s="212"/>
      <c r="B29" s="906" t="s">
        <v>17</v>
      </c>
      <c r="C29" s="906"/>
      <c r="D29" s="906"/>
      <c r="E29" s="906"/>
      <c r="F29" s="906"/>
      <c r="G29" s="906"/>
      <c r="H29" s="906"/>
      <c r="I29" s="213"/>
      <c r="J29" s="1996">
        <v>0</v>
      </c>
      <c r="K29" s="1997"/>
      <c r="L29" s="1997"/>
      <c r="M29" s="1997"/>
      <c r="N29" s="1997"/>
      <c r="O29" s="1997"/>
      <c r="P29" s="1997"/>
      <c r="Q29" s="1997"/>
      <c r="R29" s="1998"/>
      <c r="S29" s="1999"/>
      <c r="T29" s="1416"/>
      <c r="U29" s="1416"/>
      <c r="V29" s="1416"/>
      <c r="W29" s="1416"/>
      <c r="X29" s="1416"/>
      <c r="Y29" s="1416"/>
      <c r="Z29" s="1416"/>
      <c r="AA29" s="1416"/>
      <c r="AB29" s="1416"/>
      <c r="AC29" s="1416"/>
      <c r="AD29" s="1416"/>
      <c r="AE29" s="1416"/>
      <c r="AF29" s="1416"/>
      <c r="AG29" s="1504"/>
      <c r="AI29" s="1429" t="s">
        <v>788</v>
      </c>
      <c r="AJ29" s="1429"/>
      <c r="AK29" s="1429"/>
      <c r="AL29" s="1429"/>
      <c r="AM29" s="1429"/>
      <c r="AN29" s="1429"/>
      <c r="AO29" s="1429"/>
      <c r="AP29" s="1429"/>
      <c r="AQ29" s="1429"/>
      <c r="AR29" s="1429"/>
      <c r="AS29" s="1429"/>
      <c r="AT29" s="1429"/>
      <c r="AU29" s="1429"/>
      <c r="AV29" s="1429"/>
      <c r="AW29" s="1429"/>
      <c r="AX29" s="1429"/>
      <c r="AY29" s="1429"/>
    </row>
    <row r="30" spans="1:51" ht="25.5" customHeight="1">
      <c r="A30" s="212"/>
      <c r="B30" s="906" t="s">
        <v>25</v>
      </c>
      <c r="C30" s="906"/>
      <c r="D30" s="906"/>
      <c r="E30" s="906"/>
      <c r="F30" s="906"/>
      <c r="G30" s="906"/>
      <c r="H30" s="906"/>
      <c r="I30" s="213"/>
      <c r="J30" s="1996" t="s">
        <v>618</v>
      </c>
      <c r="K30" s="1997"/>
      <c r="L30" s="1997"/>
      <c r="M30" s="1997"/>
      <c r="N30" s="1997"/>
      <c r="O30" s="1997"/>
      <c r="P30" s="1997"/>
      <c r="Q30" s="1997"/>
      <c r="R30" s="1998"/>
      <c r="S30" s="1999"/>
      <c r="T30" s="1416"/>
      <c r="U30" s="1416"/>
      <c r="V30" s="1416"/>
      <c r="W30" s="1416"/>
      <c r="X30" s="1416"/>
      <c r="Y30" s="1416"/>
      <c r="Z30" s="1416"/>
      <c r="AA30" s="1416"/>
      <c r="AB30" s="1416"/>
      <c r="AC30" s="1416"/>
      <c r="AD30" s="1416"/>
      <c r="AE30" s="1416"/>
      <c r="AF30" s="1416"/>
      <c r="AG30" s="1504"/>
      <c r="AI30" s="1429"/>
      <c r="AJ30" s="1429"/>
      <c r="AK30" s="1429"/>
      <c r="AL30" s="1429"/>
      <c r="AM30" s="1429"/>
      <c r="AN30" s="1429"/>
      <c r="AO30" s="1429"/>
      <c r="AP30" s="1429"/>
      <c r="AQ30" s="1429"/>
      <c r="AR30" s="1429"/>
      <c r="AS30" s="1429"/>
      <c r="AT30" s="1429"/>
      <c r="AU30" s="1429"/>
      <c r="AV30" s="1429"/>
      <c r="AW30" s="1429"/>
      <c r="AX30" s="1429"/>
      <c r="AY30" s="1429"/>
    </row>
    <row r="31" spans="1:51" ht="25.5" customHeight="1">
      <c r="A31" s="212"/>
      <c r="B31" s="906" t="s">
        <v>469</v>
      </c>
      <c r="C31" s="906"/>
      <c r="D31" s="906"/>
      <c r="E31" s="906"/>
      <c r="F31" s="906"/>
      <c r="G31" s="906"/>
      <c r="H31" s="906"/>
      <c r="I31" s="213"/>
      <c r="J31" s="2004">
        <f>M21</f>
        <v>0</v>
      </c>
      <c r="K31" s="2005"/>
      <c r="L31" s="2005"/>
      <c r="M31" s="2005"/>
      <c r="N31" s="2005"/>
      <c r="O31" s="2005"/>
      <c r="P31" s="2005"/>
      <c r="Q31" s="2005"/>
      <c r="R31" s="2006"/>
      <c r="S31" s="1999"/>
      <c r="T31" s="1416"/>
      <c r="U31" s="1416"/>
      <c r="V31" s="1416"/>
      <c r="W31" s="1416"/>
      <c r="X31" s="1416"/>
      <c r="Y31" s="1416"/>
      <c r="Z31" s="1416"/>
      <c r="AA31" s="1416"/>
      <c r="AB31" s="1416"/>
      <c r="AC31" s="1416"/>
      <c r="AD31" s="1416"/>
      <c r="AE31" s="1416"/>
      <c r="AF31" s="1416"/>
      <c r="AG31" s="1504"/>
      <c r="AI31" s="859" t="s">
        <v>470</v>
      </c>
      <c r="AJ31" s="859"/>
      <c r="AK31" s="859"/>
      <c r="AL31" s="859"/>
      <c r="AM31" s="859"/>
      <c r="AN31" s="859"/>
      <c r="AO31" s="859"/>
      <c r="AP31" s="859"/>
      <c r="AQ31" s="859"/>
      <c r="AR31" s="859"/>
      <c r="AS31" s="859"/>
      <c r="AT31" s="859"/>
      <c r="AU31" s="859"/>
      <c r="AV31" s="859"/>
      <c r="AW31" s="859"/>
    </row>
    <row r="32" spans="1:51" ht="25.5" customHeight="1">
      <c r="A32" s="212"/>
      <c r="B32" s="906" t="s">
        <v>468</v>
      </c>
      <c r="C32" s="906"/>
      <c r="D32" s="906"/>
      <c r="E32" s="906"/>
      <c r="F32" s="906"/>
      <c r="G32" s="906"/>
      <c r="H32" s="906"/>
      <c r="I32" s="213"/>
      <c r="J32" s="1996">
        <f>M14</f>
        <v>0</v>
      </c>
      <c r="K32" s="1997"/>
      <c r="L32" s="1997"/>
      <c r="M32" s="1997"/>
      <c r="N32" s="1997"/>
      <c r="O32" s="1997"/>
      <c r="P32" s="1997"/>
      <c r="Q32" s="1997"/>
      <c r="R32" s="1998"/>
      <c r="S32" s="1999"/>
      <c r="T32" s="1416"/>
      <c r="U32" s="1416"/>
      <c r="V32" s="1416"/>
      <c r="W32" s="1416"/>
      <c r="X32" s="1416"/>
      <c r="Y32" s="1416"/>
      <c r="Z32" s="1416"/>
      <c r="AA32" s="1416"/>
      <c r="AB32" s="1416"/>
      <c r="AC32" s="1416"/>
      <c r="AD32" s="1416"/>
      <c r="AE32" s="1416"/>
      <c r="AF32" s="1416"/>
      <c r="AG32" s="1504"/>
    </row>
    <row r="33" spans="1:49" ht="25.5" customHeight="1" thickBot="1">
      <c r="A33" s="938" t="s">
        <v>18</v>
      </c>
      <c r="B33" s="939"/>
      <c r="C33" s="939"/>
      <c r="D33" s="939"/>
      <c r="E33" s="939"/>
      <c r="F33" s="939"/>
      <c r="G33" s="939"/>
      <c r="H33" s="939"/>
      <c r="I33" s="940"/>
      <c r="J33" s="2000">
        <f>SUM(J29:R32)</f>
        <v>0</v>
      </c>
      <c r="K33" s="2001"/>
      <c r="L33" s="2001"/>
      <c r="M33" s="2001"/>
      <c r="N33" s="2001"/>
      <c r="O33" s="2001"/>
      <c r="P33" s="2001"/>
      <c r="Q33" s="2001"/>
      <c r="R33" s="2002"/>
      <c r="S33" s="2003"/>
      <c r="T33" s="1370"/>
      <c r="U33" s="1370"/>
      <c r="V33" s="1370"/>
      <c r="W33" s="1370"/>
      <c r="X33" s="1370"/>
      <c r="Y33" s="1370"/>
      <c r="Z33" s="1370"/>
      <c r="AA33" s="1370"/>
      <c r="AB33" s="1370"/>
      <c r="AC33" s="1370"/>
      <c r="AD33" s="1370"/>
      <c r="AE33" s="1370"/>
      <c r="AF33" s="1370"/>
      <c r="AG33" s="1419"/>
      <c r="AI33" s="859" t="s">
        <v>471</v>
      </c>
      <c r="AJ33" s="859"/>
      <c r="AK33" s="859"/>
      <c r="AL33" s="859"/>
      <c r="AM33" s="859"/>
      <c r="AN33" s="859" t="s">
        <v>327</v>
      </c>
      <c r="AO33" s="859"/>
      <c r="AP33" s="859"/>
      <c r="AQ33" s="859"/>
      <c r="AR33" s="859"/>
      <c r="AS33" s="859"/>
      <c r="AT33" s="859"/>
      <c r="AU33" s="859"/>
      <c r="AV33" s="859"/>
      <c r="AW33" s="859"/>
    </row>
    <row r="34" spans="1:49" ht="25.5" customHeight="1">
      <c r="J34" s="1"/>
      <c r="K34" s="1"/>
    </row>
    <row r="35" spans="1:49" ht="25.5" customHeight="1" thickBot="1">
      <c r="A35" s="1" t="s">
        <v>472</v>
      </c>
      <c r="J35" s="1"/>
      <c r="K35" s="1"/>
      <c r="AG35" s="20" t="s">
        <v>14</v>
      </c>
    </row>
    <row r="36" spans="1:49" s="27" customFormat="1" ht="38.4" customHeight="1">
      <c r="A36" s="931" t="s">
        <v>15</v>
      </c>
      <c r="B36" s="932"/>
      <c r="C36" s="932"/>
      <c r="D36" s="932"/>
      <c r="E36" s="932"/>
      <c r="F36" s="932" t="s">
        <v>57</v>
      </c>
      <c r="G36" s="932"/>
      <c r="H36" s="932"/>
      <c r="I36" s="932"/>
      <c r="J36" s="932"/>
      <c r="K36" s="1443" t="s">
        <v>871</v>
      </c>
      <c r="L36" s="932"/>
      <c r="M36" s="932"/>
      <c r="N36" s="932"/>
      <c r="O36" s="932"/>
      <c r="P36" s="932"/>
      <c r="Q36" s="932"/>
      <c r="R36" s="1443" t="s">
        <v>896</v>
      </c>
      <c r="S36" s="932"/>
      <c r="T36" s="932"/>
      <c r="U36" s="932"/>
      <c r="V36" s="932"/>
      <c r="W36" s="932"/>
      <c r="X36" s="932"/>
      <c r="Y36" s="932" t="s">
        <v>38</v>
      </c>
      <c r="Z36" s="932"/>
      <c r="AA36" s="932"/>
      <c r="AB36" s="932"/>
      <c r="AC36" s="932"/>
      <c r="AD36" s="932"/>
      <c r="AE36" s="932"/>
      <c r="AF36" s="932"/>
      <c r="AG36" s="1029"/>
    </row>
    <row r="37" spans="1:49" s="27" customFormat="1" ht="19.5" customHeight="1">
      <c r="A37" s="1914"/>
      <c r="B37" s="1011"/>
      <c r="C37" s="1011"/>
      <c r="D37" s="1011"/>
      <c r="E37" s="1011"/>
      <c r="F37" s="1011"/>
      <c r="G37" s="1011"/>
      <c r="H37" s="1011"/>
      <c r="I37" s="1011"/>
      <c r="J37" s="1011"/>
      <c r="K37" s="1915"/>
      <c r="L37" s="1915"/>
      <c r="M37" s="1915"/>
      <c r="N37" s="1915"/>
      <c r="O37" s="1915"/>
      <c r="P37" s="1915"/>
      <c r="Q37" s="1915"/>
      <c r="R37" s="1915"/>
      <c r="S37" s="1915"/>
      <c r="T37" s="1915"/>
      <c r="U37" s="1915"/>
      <c r="V37" s="1915"/>
      <c r="W37" s="1915"/>
      <c r="X37" s="1915"/>
      <c r="Y37" s="1011"/>
      <c r="Z37" s="1011"/>
      <c r="AA37" s="1011"/>
      <c r="AB37" s="1011"/>
      <c r="AC37" s="1011"/>
      <c r="AD37" s="1011"/>
      <c r="AE37" s="1011"/>
      <c r="AF37" s="1011"/>
      <c r="AG37" s="1012"/>
    </row>
    <row r="38" spans="1:49" s="27" customFormat="1" ht="19.5" customHeight="1">
      <c r="A38" s="1914"/>
      <c r="B38" s="1011"/>
      <c r="C38" s="1011"/>
      <c r="D38" s="1011"/>
      <c r="E38" s="1011"/>
      <c r="F38" s="1011"/>
      <c r="G38" s="1011"/>
      <c r="H38" s="1011"/>
      <c r="I38" s="1011"/>
      <c r="J38" s="1011"/>
      <c r="K38" s="1915"/>
      <c r="L38" s="1915"/>
      <c r="M38" s="1915"/>
      <c r="N38" s="1915"/>
      <c r="O38" s="1915"/>
      <c r="P38" s="1915"/>
      <c r="Q38" s="1915"/>
      <c r="R38" s="1915"/>
      <c r="S38" s="1915"/>
      <c r="T38" s="1915"/>
      <c r="U38" s="1915"/>
      <c r="V38" s="1915"/>
      <c r="W38" s="1915"/>
      <c r="X38" s="1915"/>
      <c r="Y38" s="1011"/>
      <c r="Z38" s="1011"/>
      <c r="AA38" s="1011"/>
      <c r="AB38" s="1011"/>
      <c r="AC38" s="1011"/>
      <c r="AD38" s="1011"/>
      <c r="AE38" s="1011"/>
      <c r="AF38" s="1011"/>
      <c r="AG38" s="1012"/>
    </row>
    <row r="39" spans="1:49" s="27" customFormat="1" ht="19.5" customHeight="1">
      <c r="A39" s="1914"/>
      <c r="B39" s="1011"/>
      <c r="C39" s="1011"/>
      <c r="D39" s="1011"/>
      <c r="E39" s="1011"/>
      <c r="F39" s="1011"/>
      <c r="G39" s="1011"/>
      <c r="H39" s="1011"/>
      <c r="I39" s="1011"/>
      <c r="J39" s="1011"/>
      <c r="K39" s="1915"/>
      <c r="L39" s="1915"/>
      <c r="M39" s="1915"/>
      <c r="N39" s="1915"/>
      <c r="O39" s="1915"/>
      <c r="P39" s="1915"/>
      <c r="Q39" s="1915"/>
      <c r="R39" s="1915"/>
      <c r="S39" s="1915"/>
      <c r="T39" s="1915"/>
      <c r="U39" s="1915"/>
      <c r="V39" s="1915"/>
      <c r="W39" s="1915"/>
      <c r="X39" s="1915"/>
      <c r="Y39" s="1011"/>
      <c r="Z39" s="1011"/>
      <c r="AA39" s="1011"/>
      <c r="AB39" s="1011"/>
      <c r="AC39" s="1011"/>
      <c r="AD39" s="1011"/>
      <c r="AE39" s="1011"/>
      <c r="AF39" s="1011"/>
      <c r="AG39" s="1012"/>
    </row>
    <row r="40" spans="1:49" s="27" customFormat="1" ht="19.5" customHeight="1">
      <c r="A40" s="1914"/>
      <c r="B40" s="1011"/>
      <c r="C40" s="1011"/>
      <c r="D40" s="1011"/>
      <c r="E40" s="1011"/>
      <c r="F40" s="1011"/>
      <c r="G40" s="1011"/>
      <c r="H40" s="1011"/>
      <c r="I40" s="1011"/>
      <c r="J40" s="1011"/>
      <c r="K40" s="1915"/>
      <c r="L40" s="1915"/>
      <c r="M40" s="1915"/>
      <c r="N40" s="1915"/>
      <c r="O40" s="1915"/>
      <c r="P40" s="1915"/>
      <c r="Q40" s="1915"/>
      <c r="R40" s="1915"/>
      <c r="S40" s="1915"/>
      <c r="T40" s="1915"/>
      <c r="U40" s="1915"/>
      <c r="V40" s="1915"/>
      <c r="W40" s="1915"/>
      <c r="X40" s="1915"/>
      <c r="Y40" s="1011"/>
      <c r="Z40" s="1011"/>
      <c r="AA40" s="1011"/>
      <c r="AB40" s="1011"/>
      <c r="AC40" s="1011"/>
      <c r="AD40" s="1011"/>
      <c r="AE40" s="1011"/>
      <c r="AF40" s="1011"/>
      <c r="AG40" s="1012"/>
    </row>
    <row r="41" spans="1:49" s="27" customFormat="1" ht="19.5" customHeight="1">
      <c r="A41" s="1914"/>
      <c r="B41" s="1011"/>
      <c r="C41" s="1011"/>
      <c r="D41" s="1011"/>
      <c r="E41" s="1011"/>
      <c r="F41" s="1011"/>
      <c r="G41" s="1011"/>
      <c r="H41" s="1011"/>
      <c r="I41" s="1011"/>
      <c r="J41" s="1011"/>
      <c r="K41" s="1915"/>
      <c r="L41" s="1915"/>
      <c r="M41" s="1915"/>
      <c r="N41" s="1915"/>
      <c r="O41" s="1915"/>
      <c r="P41" s="1915"/>
      <c r="Q41" s="1915"/>
      <c r="R41" s="1915"/>
      <c r="S41" s="1915"/>
      <c r="T41" s="1915"/>
      <c r="U41" s="1915"/>
      <c r="V41" s="1915"/>
      <c r="W41" s="1915"/>
      <c r="X41" s="1915"/>
      <c r="Y41" s="1011"/>
      <c r="Z41" s="1011"/>
      <c r="AA41" s="1011"/>
      <c r="AB41" s="1011"/>
      <c r="AC41" s="1011"/>
      <c r="AD41" s="1011"/>
      <c r="AE41" s="1011"/>
      <c r="AF41" s="1011"/>
      <c r="AG41" s="1012"/>
    </row>
    <row r="42" spans="1:49" s="27" customFormat="1" ht="19.5" customHeight="1">
      <c r="A42" s="1914"/>
      <c r="B42" s="1011"/>
      <c r="C42" s="1011"/>
      <c r="D42" s="1011"/>
      <c r="E42" s="1011"/>
      <c r="F42" s="1011"/>
      <c r="G42" s="1011"/>
      <c r="H42" s="1011"/>
      <c r="I42" s="1011"/>
      <c r="J42" s="1011"/>
      <c r="K42" s="1915"/>
      <c r="L42" s="1915"/>
      <c r="M42" s="1915"/>
      <c r="N42" s="1915"/>
      <c r="O42" s="1915"/>
      <c r="P42" s="1915"/>
      <c r="Q42" s="1915"/>
      <c r="R42" s="1915"/>
      <c r="S42" s="1915"/>
      <c r="T42" s="1915"/>
      <c r="U42" s="1915"/>
      <c r="V42" s="1915"/>
      <c r="W42" s="1915"/>
      <c r="X42" s="1915"/>
      <c r="Y42" s="1011"/>
      <c r="Z42" s="1011"/>
      <c r="AA42" s="1011"/>
      <c r="AB42" s="1011"/>
      <c r="AC42" s="1011"/>
      <c r="AD42" s="1011"/>
      <c r="AE42" s="1011"/>
      <c r="AF42" s="1011"/>
      <c r="AG42" s="1012"/>
    </row>
    <row r="43" spans="1:49" s="27" customFormat="1" ht="19.5" customHeight="1">
      <c r="A43" s="1914"/>
      <c r="B43" s="1011"/>
      <c r="C43" s="1011"/>
      <c r="D43" s="1011"/>
      <c r="E43" s="1011"/>
      <c r="F43" s="1011"/>
      <c r="G43" s="1011"/>
      <c r="H43" s="1011"/>
      <c r="I43" s="1011"/>
      <c r="J43" s="1011"/>
      <c r="K43" s="1915"/>
      <c r="L43" s="1915"/>
      <c r="M43" s="1915"/>
      <c r="N43" s="1915"/>
      <c r="O43" s="1915"/>
      <c r="P43" s="1915"/>
      <c r="Q43" s="1915"/>
      <c r="R43" s="1915"/>
      <c r="S43" s="1915"/>
      <c r="T43" s="1915"/>
      <c r="U43" s="1915"/>
      <c r="V43" s="1915"/>
      <c r="W43" s="1915"/>
      <c r="X43" s="1915"/>
      <c r="Y43" s="1011"/>
      <c r="Z43" s="1011"/>
      <c r="AA43" s="1011"/>
      <c r="AB43" s="1011"/>
      <c r="AC43" s="1011"/>
      <c r="AD43" s="1011"/>
      <c r="AE43" s="1011"/>
      <c r="AF43" s="1011"/>
      <c r="AG43" s="1012"/>
    </row>
    <row r="44" spans="1:49" s="27" customFormat="1" ht="19.5" customHeight="1">
      <c r="A44" s="1914"/>
      <c r="B44" s="1011"/>
      <c r="C44" s="1011"/>
      <c r="D44" s="1011"/>
      <c r="E44" s="1011"/>
      <c r="F44" s="1011"/>
      <c r="G44" s="1011"/>
      <c r="H44" s="1011"/>
      <c r="I44" s="1011"/>
      <c r="J44" s="1011"/>
      <c r="K44" s="1915"/>
      <c r="L44" s="1915"/>
      <c r="M44" s="1915"/>
      <c r="N44" s="1915"/>
      <c r="O44" s="1915"/>
      <c r="P44" s="1915"/>
      <c r="Q44" s="1915"/>
      <c r="R44" s="1915"/>
      <c r="S44" s="1915"/>
      <c r="T44" s="1915"/>
      <c r="U44" s="1915"/>
      <c r="V44" s="1915"/>
      <c r="W44" s="1915"/>
      <c r="X44" s="1915"/>
      <c r="Y44" s="1011"/>
      <c r="Z44" s="1011"/>
      <c r="AA44" s="1011"/>
      <c r="AB44" s="1011"/>
      <c r="AC44" s="1011"/>
      <c r="AD44" s="1011"/>
      <c r="AE44" s="1011"/>
      <c r="AF44" s="1011"/>
      <c r="AG44" s="1012"/>
    </row>
    <row r="45" spans="1:49" s="27" customFormat="1" ht="19.5" customHeight="1">
      <c r="A45" s="1914"/>
      <c r="B45" s="1011"/>
      <c r="C45" s="1011"/>
      <c r="D45" s="1011"/>
      <c r="E45" s="1011"/>
      <c r="F45" s="1011"/>
      <c r="G45" s="1011"/>
      <c r="H45" s="1011"/>
      <c r="I45" s="1011"/>
      <c r="J45" s="1011"/>
      <c r="K45" s="1915"/>
      <c r="L45" s="1915"/>
      <c r="M45" s="1915"/>
      <c r="N45" s="1915"/>
      <c r="O45" s="1915"/>
      <c r="P45" s="1915"/>
      <c r="Q45" s="1915"/>
      <c r="R45" s="1915"/>
      <c r="S45" s="1915"/>
      <c r="T45" s="1915"/>
      <c r="U45" s="1915"/>
      <c r="V45" s="1915"/>
      <c r="W45" s="1915"/>
      <c r="X45" s="1915"/>
      <c r="Y45" s="1011"/>
      <c r="Z45" s="1011"/>
      <c r="AA45" s="1011"/>
      <c r="AB45" s="1011"/>
      <c r="AC45" s="1011"/>
      <c r="AD45" s="1011"/>
      <c r="AE45" s="1011"/>
      <c r="AF45" s="1011"/>
      <c r="AG45" s="1012"/>
    </row>
    <row r="46" spans="1:49" s="27" customFormat="1" ht="19.5" customHeight="1">
      <c r="A46" s="1917" t="s">
        <v>515</v>
      </c>
      <c r="B46" s="845"/>
      <c r="C46" s="845"/>
      <c r="D46" s="845"/>
      <c r="E46" s="942"/>
      <c r="F46" s="1011"/>
      <c r="G46" s="1011"/>
      <c r="H46" s="1011"/>
      <c r="I46" s="1011"/>
      <c r="J46" s="1011"/>
      <c r="K46" s="1915"/>
      <c r="L46" s="1915"/>
      <c r="M46" s="1915"/>
      <c r="N46" s="1915"/>
      <c r="O46" s="1915"/>
      <c r="P46" s="1915"/>
      <c r="Q46" s="1915"/>
      <c r="R46" s="1918" t="s">
        <v>917</v>
      </c>
      <c r="S46" s="1918"/>
      <c r="T46" s="1918"/>
      <c r="U46" s="1918"/>
      <c r="V46" s="1918"/>
      <c r="W46" s="1918"/>
      <c r="X46" s="1918"/>
      <c r="Y46" s="1011"/>
      <c r="Z46" s="1011"/>
      <c r="AA46" s="1011"/>
      <c r="AB46" s="1011"/>
      <c r="AC46" s="1011"/>
      <c r="AD46" s="1011"/>
      <c r="AE46" s="1011"/>
      <c r="AF46" s="1011"/>
      <c r="AG46" s="1012"/>
    </row>
    <row r="47" spans="1:49" s="27" customFormat="1" ht="19.5" customHeight="1" thickBot="1">
      <c r="A47" s="1397" t="s">
        <v>18</v>
      </c>
      <c r="B47" s="998"/>
      <c r="C47" s="998"/>
      <c r="D47" s="998"/>
      <c r="E47" s="998"/>
      <c r="F47" s="998"/>
      <c r="G47" s="998"/>
      <c r="H47" s="998"/>
      <c r="I47" s="998"/>
      <c r="J47" s="998"/>
      <c r="K47" s="1916">
        <f>SUM(K37:Q46)</f>
        <v>0</v>
      </c>
      <c r="L47" s="1916"/>
      <c r="M47" s="1916"/>
      <c r="N47" s="1916"/>
      <c r="O47" s="1916"/>
      <c r="P47" s="1916"/>
      <c r="Q47" s="1916"/>
      <c r="R47" s="1916">
        <f>SUM(R37:X45)</f>
        <v>0</v>
      </c>
      <c r="S47" s="1916"/>
      <c r="T47" s="1916"/>
      <c r="U47" s="1916"/>
      <c r="V47" s="1916"/>
      <c r="W47" s="1916"/>
      <c r="X47" s="1916"/>
      <c r="Y47" s="998"/>
      <c r="Z47" s="998"/>
      <c r="AA47" s="998"/>
      <c r="AB47" s="998"/>
      <c r="AC47" s="998"/>
      <c r="AD47" s="998"/>
      <c r="AE47" s="998"/>
      <c r="AF47" s="998"/>
      <c r="AG47" s="999"/>
    </row>
    <row r="48" spans="1:49" ht="24.75" customHeight="1">
      <c r="E48" s="797"/>
      <c r="F48" s="797"/>
      <c r="G48" s="797"/>
      <c r="H48" s="797"/>
      <c r="I48" s="797"/>
      <c r="J48" s="797"/>
      <c r="K48" s="797"/>
      <c r="L48" s="797"/>
      <c r="M48" s="797"/>
      <c r="N48" s="797"/>
      <c r="O48" s="797"/>
      <c r="Q48" s="2007"/>
      <c r="R48" s="2007"/>
      <c r="S48" s="2007"/>
      <c r="T48" s="2007"/>
      <c r="U48" s="2007"/>
      <c r="V48" s="2007"/>
      <c r="W48" s="2007"/>
    </row>
    <row r="49" spans="1:33" s="27" customFormat="1" ht="25.5" customHeight="1">
      <c r="A49" s="1" t="s">
        <v>493</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1"/>
    </row>
    <row r="50" spans="1:33" s="27" customFormat="1" ht="24.75" customHeight="1">
      <c r="A50" s="1976" t="s">
        <v>882</v>
      </c>
      <c r="B50" s="1976"/>
      <c r="C50" s="1976"/>
      <c r="D50" s="1976"/>
      <c r="E50" s="1976"/>
      <c r="F50" s="1976"/>
      <c r="G50" s="1976"/>
      <c r="H50" s="1976"/>
      <c r="I50" s="1976"/>
      <c r="J50" s="1976"/>
      <c r="K50" s="1976"/>
      <c r="L50" s="1976"/>
      <c r="M50" s="1976"/>
      <c r="N50" s="1976"/>
      <c r="O50" s="1976"/>
      <c r="P50" s="1976"/>
      <c r="Q50" s="1976"/>
      <c r="R50" s="1976"/>
      <c r="S50" s="1976"/>
      <c r="T50" s="1976"/>
      <c r="U50" s="1976"/>
      <c r="V50" s="1976"/>
      <c r="W50" s="1976"/>
      <c r="X50" s="1976"/>
      <c r="Y50" s="1976"/>
      <c r="Z50" s="1976"/>
      <c r="AA50" s="1976"/>
      <c r="AB50" s="1976"/>
      <c r="AC50" s="1976"/>
      <c r="AD50" s="1976"/>
      <c r="AE50" s="1976"/>
      <c r="AF50" s="1976"/>
    </row>
    <row r="51" spans="1:33" ht="24.75" customHeight="1">
      <c r="A51" s="1976"/>
      <c r="B51" s="1976"/>
      <c r="C51" s="1976"/>
      <c r="D51" s="1976"/>
      <c r="E51" s="1976"/>
      <c r="F51" s="1976"/>
      <c r="G51" s="1976"/>
      <c r="H51" s="1976"/>
      <c r="I51" s="1976"/>
      <c r="J51" s="1976"/>
      <c r="K51" s="1976"/>
      <c r="L51" s="1976"/>
      <c r="M51" s="1976"/>
      <c r="N51" s="1976"/>
      <c r="O51" s="1976"/>
      <c r="P51" s="1976"/>
      <c r="Q51" s="1976"/>
      <c r="R51" s="1976"/>
      <c r="S51" s="1976"/>
      <c r="T51" s="1976"/>
      <c r="U51" s="1976"/>
      <c r="V51" s="1976"/>
      <c r="W51" s="1976"/>
      <c r="X51" s="1976"/>
      <c r="Y51" s="1976"/>
      <c r="Z51" s="1976"/>
      <c r="AA51" s="1976"/>
      <c r="AB51" s="1976"/>
      <c r="AC51" s="1976"/>
      <c r="AD51" s="1976"/>
      <c r="AE51" s="1976"/>
      <c r="AF51" s="1976"/>
    </row>
    <row r="52" spans="1:33" ht="24.75" customHeight="1">
      <c r="J52" s="451"/>
      <c r="K52" s="451"/>
    </row>
    <row r="53" spans="1:33" ht="24.75" customHeight="1">
      <c r="J53" s="451"/>
      <c r="K53" s="451"/>
    </row>
    <row r="54" spans="1:33" ht="24.75" customHeight="1">
      <c r="J54" s="451"/>
      <c r="K54" s="451"/>
    </row>
    <row r="55" spans="1:33" ht="24.75" customHeight="1">
      <c r="J55" s="451"/>
      <c r="K55" s="451"/>
    </row>
  </sheetData>
  <mergeCells count="113">
    <mergeCell ref="A24:F25"/>
    <mergeCell ref="G24:L24"/>
    <mergeCell ref="M24:AG24"/>
    <mergeCell ref="G25:L25"/>
    <mergeCell ref="M25:AG25"/>
    <mergeCell ref="A22:F23"/>
    <mergeCell ref="G22:L22"/>
    <mergeCell ref="M22:AG22"/>
    <mergeCell ref="G23:L23"/>
    <mergeCell ref="M23:AG23"/>
    <mergeCell ref="A47:J47"/>
    <mergeCell ref="K47:Q47"/>
    <mergeCell ref="R47:X47"/>
    <mergeCell ref="Y47:AG47"/>
    <mergeCell ref="A45:E45"/>
    <mergeCell ref="F45:J45"/>
    <mergeCell ref="K45:Q45"/>
    <mergeCell ref="R45:X45"/>
    <mergeCell ref="Y45:AG45"/>
    <mergeCell ref="A46:E46"/>
    <mergeCell ref="F46:J46"/>
    <mergeCell ref="K46:Q46"/>
    <mergeCell ref="R46:X46"/>
    <mergeCell ref="Y46:AG46"/>
    <mergeCell ref="A43:E43"/>
    <mergeCell ref="F43:J43"/>
    <mergeCell ref="K43:Q43"/>
    <mergeCell ref="R43:X43"/>
    <mergeCell ref="Y43:AG43"/>
    <mergeCell ref="A44:E44"/>
    <mergeCell ref="F44:J44"/>
    <mergeCell ref="K44:Q44"/>
    <mergeCell ref="R44:X44"/>
    <mergeCell ref="Y44:AG44"/>
    <mergeCell ref="F41:J41"/>
    <mergeCell ref="K41:Q41"/>
    <mergeCell ref="R41:X41"/>
    <mergeCell ref="Y41:AG41"/>
    <mergeCell ref="A42:E42"/>
    <mergeCell ref="F42:J42"/>
    <mergeCell ref="K42:Q42"/>
    <mergeCell ref="R42:X42"/>
    <mergeCell ref="Y42:AG42"/>
    <mergeCell ref="A37:E37"/>
    <mergeCell ref="F37:J37"/>
    <mergeCell ref="K37:Q37"/>
    <mergeCell ref="R37:X37"/>
    <mergeCell ref="Y37:AG37"/>
    <mergeCell ref="E48:I48"/>
    <mergeCell ref="J48:O48"/>
    <mergeCell ref="Q48:W48"/>
    <mergeCell ref="A38:E38"/>
    <mergeCell ref="F38:J38"/>
    <mergeCell ref="K38:Q38"/>
    <mergeCell ref="R38:X38"/>
    <mergeCell ref="Y38:AG38"/>
    <mergeCell ref="A39:E39"/>
    <mergeCell ref="F39:J39"/>
    <mergeCell ref="K39:Q39"/>
    <mergeCell ref="R39:X39"/>
    <mergeCell ref="Y39:AG39"/>
    <mergeCell ref="A40:E40"/>
    <mergeCell ref="F40:J40"/>
    <mergeCell ref="K40:Q40"/>
    <mergeCell ref="R40:X40"/>
    <mergeCell ref="Y40:AG40"/>
    <mergeCell ref="A41:E41"/>
    <mergeCell ref="A33:I33"/>
    <mergeCell ref="J33:R33"/>
    <mergeCell ref="S33:AG33"/>
    <mergeCell ref="A36:E36"/>
    <mergeCell ref="F36:J36"/>
    <mergeCell ref="K36:Q36"/>
    <mergeCell ref="B31:H31"/>
    <mergeCell ref="J31:R31"/>
    <mergeCell ref="S31:AG31"/>
    <mergeCell ref="R36:X36"/>
    <mergeCell ref="Y36:AG36"/>
    <mergeCell ref="J32:R32"/>
    <mergeCell ref="S32:AG32"/>
    <mergeCell ref="J30:R30"/>
    <mergeCell ref="S30:AG30"/>
    <mergeCell ref="B32:H32"/>
    <mergeCell ref="B28:H28"/>
    <mergeCell ref="J28:R28"/>
    <mergeCell ref="S28:AG28"/>
    <mergeCell ref="B29:H29"/>
    <mergeCell ref="J29:R29"/>
    <mergeCell ref="S29:AG29"/>
    <mergeCell ref="AI29:AY30"/>
    <mergeCell ref="AI31:AW31"/>
    <mergeCell ref="AI33:AW33"/>
    <mergeCell ref="A50:AF51"/>
    <mergeCell ref="A2:AG2"/>
    <mergeCell ref="B4:K4"/>
    <mergeCell ref="M4:AG4"/>
    <mergeCell ref="B5:K5"/>
    <mergeCell ref="M5:AG5"/>
    <mergeCell ref="B6:K6"/>
    <mergeCell ref="N6:AF6"/>
    <mergeCell ref="B20:K20"/>
    <mergeCell ref="M20:W20"/>
    <mergeCell ref="X20:AF20"/>
    <mergeCell ref="B21:K21"/>
    <mergeCell ref="M21:W21"/>
    <mergeCell ref="X21:AF21"/>
    <mergeCell ref="B7:K7"/>
    <mergeCell ref="M7:AG7"/>
    <mergeCell ref="A8:AG18"/>
    <mergeCell ref="B19:K19"/>
    <mergeCell ref="M19:W19"/>
    <mergeCell ref="X19:AF19"/>
    <mergeCell ref="B30:H30"/>
  </mergeCells>
  <phoneticPr fontId="9"/>
  <conditionalFormatting sqref="M4">
    <cfRule type="expression" dxfId="13" priority="1">
      <formula>M4&lt;&gt;#REF!</formula>
    </cfRule>
  </conditionalFormatting>
  <conditionalFormatting sqref="M22:M23">
    <cfRule type="expression" dxfId="12" priority="3">
      <formula>M22&lt;&gt;#REF!</formula>
    </cfRule>
  </conditionalFormatting>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1" manualBreakCount="1">
    <brk id="25"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0</xdr:col>
                    <xdr:colOff>7620</xdr:colOff>
                    <xdr:row>49</xdr:row>
                    <xdr:rowOff>121920</xdr:rowOff>
                  </from>
                  <to>
                    <xdr:col>1</xdr:col>
                    <xdr:colOff>121920</xdr:colOff>
                    <xdr:row>50</xdr:row>
                    <xdr:rowOff>22860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BJ32"/>
  <sheetViews>
    <sheetView showZeros="0" view="pageBreakPreview" zoomScaleNormal="100" zoomScaleSheetLayoutView="100" workbookViewId="0">
      <selection activeCell="C31" sqref="C31"/>
    </sheetView>
  </sheetViews>
  <sheetFormatPr defaultColWidth="3.125" defaultRowHeight="24.75" customHeight="1"/>
  <cols>
    <col min="1" max="16384" width="3.125" style="25"/>
  </cols>
  <sheetData>
    <row r="1" spans="1:49" ht="25.5" customHeight="1">
      <c r="A1" s="246" t="s">
        <v>487</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row>
    <row r="2" spans="1:49" ht="25.5" customHeight="1">
      <c r="A2" s="251"/>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row>
    <row r="3" spans="1:49" ht="25.5" customHeight="1">
      <c r="A3" s="2035" t="s">
        <v>50</v>
      </c>
      <c r="B3" s="2035"/>
      <c r="C3" s="2035"/>
      <c r="D3" s="2035"/>
      <c r="E3" s="2035"/>
      <c r="F3" s="2035"/>
      <c r="G3" s="2035"/>
      <c r="H3" s="2035"/>
      <c r="I3" s="2035"/>
      <c r="J3" s="2035"/>
      <c r="K3" s="2035"/>
      <c r="L3" s="2035"/>
      <c r="M3" s="2035"/>
      <c r="N3" s="2035"/>
      <c r="O3" s="2035"/>
      <c r="P3" s="2035"/>
      <c r="Q3" s="2035"/>
      <c r="R3" s="2035"/>
      <c r="S3" s="2035"/>
      <c r="T3" s="2035"/>
      <c r="U3" s="2035"/>
      <c r="V3" s="2035"/>
      <c r="W3" s="2035"/>
      <c r="X3" s="2035"/>
      <c r="Y3" s="2035"/>
      <c r="Z3" s="2035"/>
      <c r="AA3" s="2035"/>
      <c r="AB3" s="2035"/>
      <c r="AC3" s="2035"/>
      <c r="AD3" s="2035"/>
      <c r="AE3" s="2035"/>
      <c r="AF3" s="2035"/>
      <c r="AG3" s="2035"/>
      <c r="AI3" s="546" t="s">
        <v>526</v>
      </c>
      <c r="AJ3" s="10" t="s">
        <v>786</v>
      </c>
      <c r="AK3" s="10"/>
      <c r="AL3" s="10"/>
      <c r="AM3" s="10"/>
      <c r="AN3" s="10"/>
      <c r="AO3" s="10"/>
      <c r="AP3" s="10"/>
      <c r="AQ3" s="10"/>
      <c r="AR3" s="10"/>
      <c r="AS3" s="10"/>
      <c r="AT3" s="10"/>
      <c r="AU3" s="10"/>
      <c r="AV3" s="10"/>
      <c r="AW3" s="10"/>
    </row>
    <row r="4" spans="1:49" ht="25.5" customHeight="1">
      <c r="A4" s="247"/>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row>
    <row r="5" spans="1:49" ht="25.5" customHeight="1">
      <c r="A5" s="247"/>
      <c r="B5" s="247"/>
      <c r="C5" s="247"/>
      <c r="D5" s="247"/>
      <c r="E5" s="247"/>
      <c r="F5" s="247"/>
      <c r="G5" s="247"/>
      <c r="H5" s="247"/>
      <c r="I5" s="247"/>
      <c r="J5" s="247"/>
      <c r="K5" s="247"/>
      <c r="L5" s="247"/>
      <c r="M5" s="247"/>
      <c r="N5" s="247"/>
      <c r="O5" s="247"/>
      <c r="P5" s="247"/>
      <c r="Q5" s="247"/>
      <c r="R5" s="247"/>
      <c r="S5" s="247"/>
      <c r="T5" s="247"/>
      <c r="U5" s="247"/>
      <c r="V5" s="247"/>
      <c r="W5" s="795" t="s">
        <v>231</v>
      </c>
      <c r="X5" s="795"/>
      <c r="Y5" s="795"/>
      <c r="Z5" s="795"/>
      <c r="AA5" s="795"/>
      <c r="AB5" s="795"/>
      <c r="AC5" s="795"/>
      <c r="AD5" s="795"/>
      <c r="AE5" s="795"/>
      <c r="AF5" s="795"/>
      <c r="AG5" s="795"/>
    </row>
    <row r="6" spans="1:49" ht="25.5" customHeight="1">
      <c r="A6" s="247"/>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row>
    <row r="7" spans="1:49" ht="25.5" customHeight="1">
      <c r="A7" s="2036" t="s">
        <v>901</v>
      </c>
      <c r="B7" s="2036"/>
      <c r="C7" s="2036"/>
      <c r="D7" s="2036"/>
      <c r="E7" s="2036"/>
      <c r="F7" s="2036"/>
      <c r="G7" s="2036"/>
      <c r="H7" s="2036"/>
      <c r="I7" s="2036"/>
      <c r="J7" s="2036"/>
      <c r="K7" s="2036"/>
      <c r="L7" s="2036"/>
      <c r="M7" s="2036"/>
      <c r="N7" s="2036"/>
      <c r="O7" s="2036"/>
      <c r="P7" s="2036"/>
      <c r="Q7" s="2036"/>
      <c r="R7" s="2036"/>
      <c r="S7" s="2036"/>
      <c r="T7" s="2036"/>
      <c r="U7" s="2036"/>
      <c r="V7" s="2036"/>
      <c r="W7" s="2036"/>
      <c r="X7" s="2036"/>
      <c r="Y7" s="2036"/>
      <c r="Z7" s="2036"/>
      <c r="AA7" s="2036"/>
      <c r="AB7" s="2036"/>
      <c r="AC7" s="2036"/>
      <c r="AD7" s="2036"/>
      <c r="AE7" s="2036"/>
      <c r="AF7" s="2036"/>
      <c r="AG7" s="2036"/>
    </row>
    <row r="8" spans="1:49" ht="25.5" customHeight="1">
      <c r="A8" s="2036"/>
      <c r="B8" s="2036"/>
      <c r="C8" s="2036"/>
      <c r="D8" s="2036"/>
      <c r="E8" s="2036"/>
      <c r="F8" s="2036"/>
      <c r="G8" s="2036"/>
      <c r="H8" s="2036"/>
      <c r="I8" s="2036"/>
      <c r="J8" s="2036"/>
      <c r="K8" s="2036"/>
      <c r="L8" s="2036"/>
      <c r="M8" s="2036"/>
      <c r="N8" s="2036"/>
      <c r="O8" s="2036"/>
      <c r="P8" s="2036"/>
      <c r="Q8" s="2036"/>
      <c r="R8" s="2036"/>
      <c r="S8" s="2036"/>
      <c r="T8" s="2036"/>
      <c r="U8" s="2036"/>
      <c r="V8" s="2036"/>
      <c r="W8" s="2036"/>
      <c r="X8" s="2036"/>
      <c r="Y8" s="2036"/>
      <c r="Z8" s="2036"/>
      <c r="AA8" s="2036"/>
      <c r="AB8" s="2036"/>
      <c r="AC8" s="2036"/>
      <c r="AD8" s="2036"/>
      <c r="AE8" s="2036"/>
      <c r="AF8" s="2036"/>
      <c r="AG8" s="2036"/>
    </row>
    <row r="9" spans="1:49" ht="25.5" customHeight="1">
      <c r="A9" s="247"/>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row>
    <row r="10" spans="1:49" ht="25.5" customHeight="1">
      <c r="A10" s="247"/>
      <c r="B10" s="247"/>
      <c r="C10" s="247"/>
      <c r="D10" s="247"/>
      <c r="E10" s="247"/>
      <c r="F10" s="247"/>
      <c r="G10" s="247"/>
      <c r="H10" s="247"/>
      <c r="I10" s="247"/>
      <c r="J10" s="247"/>
      <c r="K10" s="247"/>
      <c r="L10" s="247"/>
      <c r="M10" s="247"/>
      <c r="N10" s="247"/>
      <c r="O10" s="248" t="s">
        <v>51</v>
      </c>
      <c r="P10" s="249"/>
      <c r="Q10" s="248"/>
      <c r="R10" s="252"/>
      <c r="S10" s="249"/>
      <c r="T10" s="2037"/>
      <c r="U10" s="2037"/>
      <c r="V10" s="2037"/>
      <c r="W10" s="2037"/>
      <c r="X10" s="2037"/>
      <c r="Y10" s="2037"/>
      <c r="Z10" s="2037"/>
      <c r="AA10" s="2037"/>
      <c r="AB10" s="2037"/>
      <c r="AC10" s="2037"/>
      <c r="AD10" s="2037"/>
      <c r="AE10" s="2037"/>
      <c r="AF10" s="2037"/>
      <c r="AG10" s="247"/>
    </row>
    <row r="11" spans="1:49" ht="25.5" customHeight="1">
      <c r="A11" s="247"/>
      <c r="B11" s="247"/>
      <c r="C11" s="247"/>
      <c r="D11" s="247"/>
      <c r="E11" s="247"/>
      <c r="F11" s="247"/>
      <c r="G11" s="247"/>
      <c r="H11" s="247"/>
      <c r="I11" s="247"/>
      <c r="J11" s="247"/>
      <c r="K11" s="247"/>
      <c r="L11" s="247"/>
      <c r="M11" s="247"/>
      <c r="N11" s="247"/>
      <c r="O11" s="250" t="s">
        <v>52</v>
      </c>
      <c r="P11" s="250"/>
      <c r="Q11" s="250"/>
      <c r="R11" s="253"/>
      <c r="S11" s="250"/>
      <c r="T11" s="2038"/>
      <c r="U11" s="2038"/>
      <c r="V11" s="2038"/>
      <c r="W11" s="2038"/>
      <c r="X11" s="2038"/>
      <c r="Y11" s="2038"/>
      <c r="Z11" s="2038"/>
      <c r="AA11" s="2038"/>
      <c r="AB11" s="2038"/>
      <c r="AC11" s="2038"/>
      <c r="AD11" s="2038"/>
      <c r="AE11" s="2038"/>
      <c r="AF11" s="250" t="s">
        <v>70</v>
      </c>
      <c r="AG11" s="247"/>
    </row>
    <row r="12" spans="1:49" ht="25.5" customHeight="1">
      <c r="A12" s="247"/>
      <c r="B12" s="247"/>
      <c r="C12" s="247"/>
      <c r="D12" s="247"/>
      <c r="E12" s="247"/>
      <c r="F12" s="247"/>
      <c r="G12" s="247"/>
      <c r="H12" s="247"/>
      <c r="I12" s="247"/>
      <c r="J12" s="247"/>
      <c r="K12" s="247"/>
      <c r="L12" s="247"/>
      <c r="M12" s="247"/>
      <c r="N12" s="247"/>
      <c r="O12" s="250" t="s">
        <v>53</v>
      </c>
      <c r="P12" s="250"/>
      <c r="Q12" s="250"/>
      <c r="R12" s="253"/>
      <c r="S12" s="250"/>
      <c r="T12" s="2032"/>
      <c r="U12" s="2032"/>
      <c r="V12" s="2032"/>
      <c r="W12" s="2032"/>
      <c r="X12" s="2032"/>
      <c r="Y12" s="2032"/>
      <c r="Z12" s="2032"/>
      <c r="AA12" s="2032"/>
      <c r="AB12" s="2032"/>
      <c r="AC12" s="2032"/>
      <c r="AD12" s="2032"/>
      <c r="AE12" s="2032"/>
      <c r="AF12" s="2032"/>
      <c r="AG12" s="247"/>
    </row>
    <row r="13" spans="1:49" ht="25.5" customHeight="1">
      <c r="A13" s="247"/>
      <c r="B13" s="247"/>
      <c r="C13" s="247"/>
      <c r="D13" s="247"/>
      <c r="E13" s="247"/>
      <c r="F13" s="247"/>
      <c r="G13" s="247"/>
      <c r="H13" s="247"/>
      <c r="I13" s="247"/>
      <c r="J13" s="247"/>
      <c r="K13" s="247"/>
      <c r="L13" s="247"/>
      <c r="M13" s="247"/>
      <c r="N13" s="247"/>
      <c r="O13" s="247"/>
      <c r="P13" s="247"/>
      <c r="Q13" s="247"/>
      <c r="R13" s="247"/>
      <c r="S13" s="251" t="s">
        <v>915</v>
      </c>
      <c r="T13" s="251"/>
      <c r="U13" s="247"/>
      <c r="V13" s="247"/>
      <c r="W13" s="247"/>
      <c r="X13" s="247"/>
      <c r="Y13" s="247"/>
      <c r="Z13" s="247"/>
      <c r="AA13" s="247"/>
      <c r="AB13" s="247"/>
      <c r="AC13" s="247"/>
      <c r="AD13" s="247"/>
      <c r="AE13" s="247"/>
      <c r="AF13" s="247"/>
      <c r="AG13" s="247"/>
    </row>
    <row r="14" spans="1:49" ht="25.5" customHeight="1">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row>
    <row r="15" spans="1:49" ht="25.5" customHeight="1">
      <c r="A15" s="247"/>
      <c r="B15" s="254" t="s">
        <v>95</v>
      </c>
      <c r="C15" s="247"/>
      <c r="D15" s="247"/>
      <c r="E15" s="247"/>
      <c r="F15" s="247"/>
      <c r="G15" s="247"/>
      <c r="H15" s="247"/>
      <c r="I15" s="247"/>
      <c r="J15" s="247"/>
      <c r="K15" s="247"/>
      <c r="L15" s="247"/>
      <c r="M15" s="2033">
        <f>'1 交付申請'!V10</f>
        <v>0</v>
      </c>
      <c r="N15" s="2033"/>
      <c r="O15" s="2033"/>
      <c r="P15" s="2033"/>
      <c r="Q15" s="2033"/>
      <c r="R15" s="2033"/>
      <c r="S15" s="2033"/>
      <c r="T15" s="2033"/>
      <c r="U15" s="2033"/>
      <c r="V15" s="2033"/>
      <c r="W15" s="2033"/>
      <c r="X15" s="2033"/>
      <c r="Y15" s="2033"/>
      <c r="Z15" s="2033"/>
      <c r="AA15" s="2033"/>
      <c r="AB15" s="2033"/>
      <c r="AC15" s="2033"/>
      <c r="AD15" s="2033"/>
      <c r="AE15" s="2033"/>
      <c r="AF15" s="2033"/>
      <c r="AG15" s="247"/>
    </row>
    <row r="16" spans="1:49" ht="25.5" customHeight="1">
      <c r="A16" s="247"/>
      <c r="B16" s="251"/>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row>
    <row r="17" spans="1:62" ht="25.5" customHeight="1">
      <c r="A17" s="247"/>
      <c r="B17" s="247" t="s">
        <v>96</v>
      </c>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row>
    <row r="18" spans="1:62" ht="25.5" customHeight="1">
      <c r="A18" s="247"/>
      <c r="B18" s="247"/>
      <c r="C18" s="247"/>
      <c r="D18" s="247"/>
      <c r="E18" s="247" t="s">
        <v>56</v>
      </c>
      <c r="F18" s="247"/>
      <c r="G18" s="247"/>
      <c r="H18" s="247"/>
      <c r="I18" s="247"/>
      <c r="J18" s="2034"/>
      <c r="K18" s="2034"/>
      <c r="L18" s="2034"/>
      <c r="M18" s="2034"/>
      <c r="N18" s="2034"/>
      <c r="O18" s="2034"/>
      <c r="P18" s="2034"/>
      <c r="Q18" s="2034"/>
      <c r="R18" s="2034"/>
      <c r="S18" s="2034"/>
      <c r="T18" s="2034"/>
      <c r="U18" s="2034"/>
      <c r="V18" s="2034"/>
      <c r="W18" s="2034"/>
      <c r="X18" s="2034"/>
      <c r="Y18" s="2034"/>
      <c r="Z18" s="2034"/>
      <c r="AA18" s="2034"/>
      <c r="AB18" s="2034"/>
      <c r="AC18" s="2034"/>
      <c r="AD18" s="2034"/>
      <c r="AE18" s="2034"/>
      <c r="AF18" s="2034"/>
      <c r="AG18" s="247"/>
      <c r="AI18" s="546" t="s">
        <v>526</v>
      </c>
      <c r="AJ18" s="10" t="s">
        <v>620</v>
      </c>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c r="BJ18"/>
    </row>
    <row r="19" spans="1:62" ht="25.5" customHeight="1">
      <c r="A19" s="247"/>
      <c r="B19" s="247"/>
      <c r="C19" s="247"/>
      <c r="D19" s="247"/>
      <c r="E19" s="247" t="s">
        <v>7</v>
      </c>
      <c r="F19" s="247"/>
      <c r="G19" s="247"/>
      <c r="H19" s="247"/>
      <c r="I19" s="247"/>
      <c r="J19" s="2034"/>
      <c r="K19" s="2034"/>
      <c r="L19" s="2034"/>
      <c r="M19" s="2034"/>
      <c r="N19" s="2034"/>
      <c r="O19" s="2034"/>
      <c r="P19" s="2034"/>
      <c r="Q19" s="2034"/>
      <c r="R19" s="2034"/>
      <c r="S19" s="2034"/>
      <c r="T19" s="2034"/>
      <c r="U19" s="2034"/>
      <c r="V19" s="2034"/>
      <c r="W19" s="2034"/>
      <c r="X19" s="2034"/>
      <c r="Y19" s="2034"/>
      <c r="Z19" s="2034"/>
      <c r="AA19" s="2034"/>
      <c r="AB19" s="2034"/>
      <c r="AC19" s="2034"/>
      <c r="AD19" s="2034"/>
      <c r="AE19" s="2034"/>
      <c r="AF19" s="2034"/>
      <c r="AG19" s="247"/>
      <c r="AI19"/>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c r="BJ19"/>
    </row>
    <row r="20" spans="1:62" ht="25.5" customHeight="1">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row>
    <row r="21" spans="1:62" ht="25.5" customHeight="1">
      <c r="A21" s="247"/>
      <c r="B21" s="247" t="s">
        <v>54</v>
      </c>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row>
    <row r="22" spans="1:62" ht="25.5" customHeight="1">
      <c r="A22" s="247"/>
      <c r="B22" s="247"/>
      <c r="C22" s="247"/>
      <c r="D22" s="247"/>
      <c r="E22" s="247" t="s">
        <v>55</v>
      </c>
      <c r="F22" s="247"/>
      <c r="G22" s="247"/>
      <c r="H22" s="247"/>
      <c r="I22" s="247"/>
      <c r="J22" s="795" t="s">
        <v>231</v>
      </c>
      <c r="K22" s="795"/>
      <c r="L22" s="795"/>
      <c r="M22" s="795"/>
      <c r="N22" s="795"/>
      <c r="O22" s="795"/>
      <c r="P22" s="795"/>
      <c r="Q22" s="795"/>
      <c r="R22" s="795"/>
      <c r="S22" s="795"/>
      <c r="T22" s="795"/>
      <c r="U22" s="247"/>
      <c r="V22" s="247"/>
      <c r="W22" s="247"/>
      <c r="X22" s="247"/>
      <c r="Y22" s="247"/>
      <c r="Z22" s="247"/>
      <c r="AA22" s="247"/>
      <c r="AB22" s="247"/>
      <c r="AC22" s="247"/>
      <c r="AD22" s="247"/>
      <c r="AE22" s="247"/>
      <c r="AF22" s="247"/>
      <c r="AG22" s="247"/>
    </row>
    <row r="23" spans="1:62" ht="25.5" customHeight="1">
      <c r="A23" s="247"/>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row>
    <row r="24" spans="1:62" ht="25.5" customHeight="1">
      <c r="A24" s="247"/>
      <c r="B24" s="247"/>
      <c r="C24" s="247"/>
      <c r="D24" s="247"/>
      <c r="E24" s="247" t="s">
        <v>878</v>
      </c>
      <c r="F24" s="247"/>
      <c r="G24" s="247"/>
      <c r="H24" s="247"/>
      <c r="I24" s="247"/>
      <c r="J24" s="795" t="s">
        <v>231</v>
      </c>
      <c r="K24" s="795"/>
      <c r="L24" s="795"/>
      <c r="M24" s="795"/>
      <c r="N24" s="795"/>
      <c r="O24" s="795"/>
      <c r="P24" s="795"/>
      <c r="Q24" s="795"/>
      <c r="R24" s="795"/>
      <c r="S24" s="795"/>
      <c r="T24" s="795"/>
      <c r="U24" s="247"/>
      <c r="V24" s="247"/>
      <c r="W24" s="247"/>
      <c r="X24" s="247"/>
      <c r="Y24" s="247"/>
      <c r="Z24" s="247"/>
      <c r="AA24" s="247"/>
      <c r="AB24" s="247"/>
      <c r="AC24" s="247"/>
      <c r="AD24" s="247"/>
      <c r="AE24" s="247"/>
      <c r="AF24" s="247"/>
      <c r="AG24" s="247"/>
    </row>
    <row r="25" spans="1:62" ht="33" customHeight="1">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row>
    <row r="26" spans="1:62" ht="25.5" customHeight="1">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row>
    <row r="27" spans="1:62" ht="25.5" customHeigh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row>
    <row r="28" spans="1:62" ht="25.5" customHeight="1">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row>
    <row r="29" spans="1:62" ht="25.5" customHeight="1">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row>
    <row r="30" spans="1:62" ht="25.5" customHeight="1">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row>
    <row r="31" spans="1:62" ht="24.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62" ht="24.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sheetData>
  <sheetProtection selectLockedCells="1"/>
  <mergeCells count="11">
    <mergeCell ref="A3:AG3"/>
    <mergeCell ref="A7:AG8"/>
    <mergeCell ref="W5:AG5"/>
    <mergeCell ref="T10:AF10"/>
    <mergeCell ref="T11:AE11"/>
    <mergeCell ref="J24:T24"/>
    <mergeCell ref="T12:AF12"/>
    <mergeCell ref="M15:AF15"/>
    <mergeCell ref="J18:AF18"/>
    <mergeCell ref="J19:AF19"/>
    <mergeCell ref="J22:T22"/>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A37"/>
  <sheetViews>
    <sheetView showZeros="0" view="pageBreakPreview" zoomScaleNormal="100" zoomScaleSheetLayoutView="100" workbookViewId="0"/>
  </sheetViews>
  <sheetFormatPr defaultColWidth="3.125" defaultRowHeight="15" customHeight="1"/>
  <cols>
    <col min="1" max="9" width="3.125" style="1" customWidth="1"/>
    <col min="10" max="12" width="3.125" style="2" customWidth="1"/>
    <col min="13" max="16384" width="3.125" style="1"/>
  </cols>
  <sheetData>
    <row r="1" spans="1:38" ht="18.75" customHeight="1">
      <c r="A1" s="1" t="s">
        <v>983</v>
      </c>
    </row>
    <row r="2" spans="1:38" ht="18.75" customHeight="1"/>
    <row r="3" spans="1:38" ht="18.75" customHeight="1">
      <c r="A3" s="797" t="s">
        <v>902</v>
      </c>
      <c r="B3" s="797"/>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c r="AH3" s="797"/>
      <c r="AI3" s="797"/>
      <c r="AJ3" s="797"/>
      <c r="AK3" s="797"/>
      <c r="AL3" s="797"/>
    </row>
    <row r="4" spans="1:38" ht="18.75" customHeight="1">
      <c r="A4" s="797" t="s">
        <v>82</v>
      </c>
      <c r="B4" s="797"/>
      <c r="C4" s="797"/>
      <c r="D4" s="797"/>
      <c r="E4" s="797"/>
      <c r="F4" s="797"/>
      <c r="G4" s="797"/>
      <c r="H4" s="797"/>
      <c r="I4" s="797"/>
      <c r="J4" s="797"/>
      <c r="K4" s="797"/>
      <c r="L4" s="797"/>
      <c r="M4" s="797"/>
      <c r="N4" s="797"/>
      <c r="O4" s="797"/>
      <c r="P4" s="797"/>
      <c r="Q4" s="797"/>
      <c r="R4" s="797"/>
      <c r="S4" s="797"/>
      <c r="T4" s="797"/>
      <c r="U4" s="797"/>
      <c r="V4" s="797"/>
      <c r="W4" s="797"/>
      <c r="X4" s="797"/>
      <c r="Y4" s="797"/>
      <c r="Z4" s="797"/>
      <c r="AA4" s="797"/>
      <c r="AB4" s="797"/>
      <c r="AC4" s="797"/>
      <c r="AD4" s="797"/>
      <c r="AE4" s="797"/>
      <c r="AF4" s="797"/>
      <c r="AG4" s="797"/>
      <c r="AH4" s="797"/>
      <c r="AI4" s="797"/>
      <c r="AJ4" s="797"/>
      <c r="AK4" s="797"/>
      <c r="AL4" s="797"/>
    </row>
    <row r="5" spans="1:38" ht="18.75" customHeight="1"/>
    <row r="6" spans="1:38" ht="18.75" customHeight="1">
      <c r="J6" s="4"/>
      <c r="K6" s="4"/>
      <c r="L6" s="4"/>
      <c r="W6" s="21"/>
      <c r="X6" s="21"/>
      <c r="Y6" s="21"/>
      <c r="Z6" s="21"/>
      <c r="AA6" s="21"/>
      <c r="AB6" s="21"/>
      <c r="AC6" s="21"/>
      <c r="AD6" s="21"/>
      <c r="AE6" s="21"/>
      <c r="AF6" s="21"/>
      <c r="AG6" s="21"/>
      <c r="AH6" s="21"/>
      <c r="AI6" s="21"/>
      <c r="AJ6" s="21"/>
      <c r="AK6" s="21"/>
      <c r="AL6" s="21"/>
    </row>
    <row r="7" spans="1:38" ht="18.75" customHeight="1">
      <c r="J7" s="4"/>
      <c r="K7" s="4"/>
      <c r="L7" s="4"/>
      <c r="W7" s="21"/>
      <c r="X7" s="21"/>
      <c r="Y7" s="21"/>
      <c r="Z7" s="21"/>
      <c r="AA7" s="21"/>
      <c r="AB7" s="21"/>
      <c r="AC7" s="21"/>
      <c r="AD7" s="21"/>
      <c r="AE7" s="21"/>
      <c r="AF7" s="21"/>
      <c r="AG7" s="21"/>
      <c r="AH7" s="21"/>
      <c r="AI7" s="21"/>
      <c r="AJ7" s="21"/>
      <c r="AK7" s="21"/>
      <c r="AL7" s="21"/>
    </row>
    <row r="8" spans="1:38" ht="18.75" customHeight="1">
      <c r="A8" s="465"/>
      <c r="J8" s="4"/>
      <c r="K8" s="4"/>
      <c r="L8" s="4"/>
    </row>
    <row r="9" spans="1:38" ht="18.75" customHeight="1">
      <c r="A9" s="24"/>
      <c r="B9" s="22"/>
      <c r="C9" s="22"/>
      <c r="D9" s="22"/>
      <c r="E9" s="18" t="s">
        <v>68</v>
      </c>
      <c r="F9" s="1877" t="s">
        <v>34</v>
      </c>
      <c r="G9" s="1013"/>
      <c r="H9" s="1013"/>
      <c r="I9" s="1014"/>
      <c r="J9" s="2085" t="s">
        <v>544</v>
      </c>
      <c r="K9" s="2086"/>
      <c r="L9" s="2086"/>
      <c r="M9" s="2086"/>
      <c r="N9" s="2087"/>
      <c r="O9" s="2091" t="s">
        <v>494</v>
      </c>
      <c r="P9" s="2009"/>
      <c r="Q9" s="2009"/>
      <c r="R9" s="2010"/>
      <c r="S9" s="2091" t="s">
        <v>495</v>
      </c>
      <c r="T9" s="2009"/>
      <c r="U9" s="2009"/>
      <c r="V9" s="2009"/>
      <c r="W9" s="2010"/>
      <c r="X9" s="1877" t="s">
        <v>35</v>
      </c>
      <c r="Y9" s="1013"/>
      <c r="Z9" s="1013"/>
      <c r="AA9" s="1013"/>
      <c r="AB9" s="1014"/>
      <c r="AC9" s="1877" t="s">
        <v>36</v>
      </c>
      <c r="AD9" s="1013"/>
      <c r="AE9" s="1013"/>
      <c r="AF9" s="1013"/>
      <c r="AG9" s="1014"/>
      <c r="AH9" s="2078" t="s">
        <v>485</v>
      </c>
      <c r="AI9" s="2079"/>
      <c r="AJ9" s="2079"/>
      <c r="AK9" s="2079"/>
      <c r="AL9" s="2080"/>
    </row>
    <row r="10" spans="1:38" ht="18.75" customHeight="1">
      <c r="A10" s="267" t="s">
        <v>67</v>
      </c>
      <c r="B10" s="201"/>
      <c r="C10" s="201"/>
      <c r="D10" s="201"/>
      <c r="E10" s="469"/>
      <c r="F10" s="2084"/>
      <c r="G10" s="797"/>
      <c r="H10" s="797"/>
      <c r="I10" s="915"/>
      <c r="J10" s="2088"/>
      <c r="K10" s="2089"/>
      <c r="L10" s="2089"/>
      <c r="M10" s="2089"/>
      <c r="N10" s="2090"/>
      <c r="O10" s="2092"/>
      <c r="P10" s="2093"/>
      <c r="Q10" s="2093"/>
      <c r="R10" s="2094"/>
      <c r="S10" s="2092"/>
      <c r="T10" s="2093"/>
      <c r="U10" s="2093"/>
      <c r="V10" s="2093"/>
      <c r="W10" s="2094"/>
      <c r="X10" s="2084"/>
      <c r="Y10" s="797"/>
      <c r="Z10" s="797"/>
      <c r="AA10" s="797"/>
      <c r="AB10" s="915"/>
      <c r="AC10" s="2084"/>
      <c r="AD10" s="797"/>
      <c r="AE10" s="797"/>
      <c r="AF10" s="797"/>
      <c r="AG10" s="915"/>
      <c r="AH10" s="2081"/>
      <c r="AI10" s="2082"/>
      <c r="AJ10" s="2082"/>
      <c r="AK10" s="2082"/>
      <c r="AL10" s="2083"/>
    </row>
    <row r="11" spans="1:38" ht="28.5" customHeight="1">
      <c r="A11" s="2069"/>
      <c r="B11" s="1414"/>
      <c r="C11" s="1414"/>
      <c r="D11" s="1414"/>
      <c r="E11" s="1414"/>
      <c r="F11" s="2069"/>
      <c r="G11" s="1414"/>
      <c r="H11" s="1414"/>
      <c r="I11" s="2070"/>
      <c r="J11" s="2052"/>
      <c r="K11" s="2053"/>
      <c r="L11" s="2054"/>
      <c r="M11" s="2045" t="s">
        <v>545</v>
      </c>
      <c r="N11" s="2046"/>
      <c r="O11" s="2076"/>
      <c r="P11" s="2077"/>
      <c r="Q11" s="2077"/>
      <c r="R11" s="2077"/>
      <c r="S11" s="2071">
        <f>J11*O11</f>
        <v>0</v>
      </c>
      <c r="T11" s="2072"/>
      <c r="U11" s="2072"/>
      <c r="V11" s="2072"/>
      <c r="W11" s="2073"/>
      <c r="X11" s="1414"/>
      <c r="Y11" s="1414"/>
      <c r="Z11" s="1414"/>
      <c r="AA11" s="1414"/>
      <c r="AB11" s="2070"/>
      <c r="AC11" s="1414"/>
      <c r="AD11" s="1414"/>
      <c r="AE11" s="1414"/>
      <c r="AF11" s="1414"/>
      <c r="AG11" s="1414"/>
      <c r="AH11" s="2069"/>
      <c r="AI11" s="1414"/>
      <c r="AJ11" s="1414"/>
      <c r="AK11" s="1414"/>
      <c r="AL11" s="2070"/>
    </row>
    <row r="12" spans="1:38" ht="28.5" customHeight="1">
      <c r="A12" s="2055"/>
      <c r="B12" s="2056"/>
      <c r="C12" s="2056"/>
      <c r="D12" s="2056"/>
      <c r="E12" s="2056"/>
      <c r="F12" s="2055"/>
      <c r="G12" s="2056"/>
      <c r="H12" s="2056"/>
      <c r="I12" s="2057"/>
      <c r="J12" s="2049"/>
      <c r="K12" s="2050"/>
      <c r="L12" s="2051"/>
      <c r="M12" s="2047"/>
      <c r="N12" s="2048"/>
      <c r="O12" s="2074"/>
      <c r="P12" s="2075"/>
      <c r="Q12" s="2075"/>
      <c r="R12" s="2075"/>
      <c r="S12" s="2061">
        <f t="shared" ref="S12:S26" si="0">J12*O12</f>
        <v>0</v>
      </c>
      <c r="T12" s="2062"/>
      <c r="U12" s="2062"/>
      <c r="V12" s="2062"/>
      <c r="W12" s="2063"/>
      <c r="X12" s="2056"/>
      <c r="Y12" s="2056"/>
      <c r="Z12" s="2056"/>
      <c r="AA12" s="2056"/>
      <c r="AB12" s="2057"/>
      <c r="AC12" s="2056"/>
      <c r="AD12" s="2056"/>
      <c r="AE12" s="2056"/>
      <c r="AF12" s="2056"/>
      <c r="AG12" s="2056"/>
      <c r="AH12" s="2055"/>
      <c r="AI12" s="2056"/>
      <c r="AJ12" s="2056"/>
      <c r="AK12" s="2056"/>
      <c r="AL12" s="2057"/>
    </row>
    <row r="13" spans="1:38" ht="28.5" customHeight="1">
      <c r="A13" s="2055"/>
      <c r="B13" s="2056"/>
      <c r="C13" s="2056"/>
      <c r="D13" s="2056"/>
      <c r="E13" s="2056"/>
      <c r="F13" s="2055"/>
      <c r="G13" s="2056"/>
      <c r="H13" s="2056"/>
      <c r="I13" s="2057"/>
      <c r="J13" s="2049"/>
      <c r="K13" s="2050"/>
      <c r="L13" s="2051"/>
      <c r="M13" s="2047"/>
      <c r="N13" s="2048"/>
      <c r="O13" s="2074"/>
      <c r="P13" s="2075"/>
      <c r="Q13" s="2075"/>
      <c r="R13" s="2075"/>
      <c r="S13" s="2061">
        <f t="shared" si="0"/>
        <v>0</v>
      </c>
      <c r="T13" s="2062"/>
      <c r="U13" s="2062"/>
      <c r="V13" s="2062"/>
      <c r="W13" s="2063"/>
      <c r="X13" s="2056"/>
      <c r="Y13" s="2056"/>
      <c r="Z13" s="2056"/>
      <c r="AA13" s="2056"/>
      <c r="AB13" s="2057"/>
      <c r="AC13" s="2056"/>
      <c r="AD13" s="2056"/>
      <c r="AE13" s="2056"/>
      <c r="AF13" s="2056"/>
      <c r="AG13" s="2056"/>
      <c r="AH13" s="2055"/>
      <c r="AI13" s="2056"/>
      <c r="AJ13" s="2056"/>
      <c r="AK13" s="2056"/>
      <c r="AL13" s="2057"/>
    </row>
    <row r="14" spans="1:38" ht="28.5" customHeight="1">
      <c r="A14" s="2055"/>
      <c r="B14" s="2056"/>
      <c r="C14" s="2056"/>
      <c r="D14" s="2056"/>
      <c r="E14" s="2056"/>
      <c r="F14" s="2055"/>
      <c r="G14" s="2056"/>
      <c r="H14" s="2056"/>
      <c r="I14" s="2057"/>
      <c r="J14" s="2049"/>
      <c r="K14" s="2050"/>
      <c r="L14" s="2051"/>
      <c r="M14" s="2047"/>
      <c r="N14" s="2048"/>
      <c r="O14" s="2074"/>
      <c r="P14" s="2075"/>
      <c r="Q14" s="2075"/>
      <c r="R14" s="2075"/>
      <c r="S14" s="2061">
        <f t="shared" si="0"/>
        <v>0</v>
      </c>
      <c r="T14" s="2062"/>
      <c r="U14" s="2062"/>
      <c r="V14" s="2062"/>
      <c r="W14" s="2063"/>
      <c r="X14" s="2056"/>
      <c r="Y14" s="2056"/>
      <c r="Z14" s="2056"/>
      <c r="AA14" s="2056"/>
      <c r="AB14" s="2057"/>
      <c r="AC14" s="2056"/>
      <c r="AD14" s="2056"/>
      <c r="AE14" s="2056"/>
      <c r="AF14" s="2056"/>
      <c r="AG14" s="2056"/>
      <c r="AH14" s="2055"/>
      <c r="AI14" s="2056"/>
      <c r="AJ14" s="2056"/>
      <c r="AK14" s="2056"/>
      <c r="AL14" s="2057"/>
    </row>
    <row r="15" spans="1:38" ht="28.5" customHeight="1">
      <c r="A15" s="2055"/>
      <c r="B15" s="2056"/>
      <c r="C15" s="2056"/>
      <c r="D15" s="2056"/>
      <c r="E15" s="2056"/>
      <c r="F15" s="2055"/>
      <c r="G15" s="2056"/>
      <c r="H15" s="2056"/>
      <c r="I15" s="2057"/>
      <c r="J15" s="2049"/>
      <c r="K15" s="2050"/>
      <c r="L15" s="2051"/>
      <c r="M15" s="2047"/>
      <c r="N15" s="2048"/>
      <c r="O15" s="2074"/>
      <c r="P15" s="2075"/>
      <c r="Q15" s="2075"/>
      <c r="R15" s="2075"/>
      <c r="S15" s="2061">
        <f t="shared" si="0"/>
        <v>0</v>
      </c>
      <c r="T15" s="2062"/>
      <c r="U15" s="2062"/>
      <c r="V15" s="2062"/>
      <c r="W15" s="2063"/>
      <c r="X15" s="2056"/>
      <c r="Y15" s="2056"/>
      <c r="Z15" s="2056"/>
      <c r="AA15" s="2056"/>
      <c r="AB15" s="2057"/>
      <c r="AC15" s="2056"/>
      <c r="AD15" s="2056"/>
      <c r="AE15" s="2056"/>
      <c r="AF15" s="2056"/>
      <c r="AG15" s="2056"/>
      <c r="AH15" s="2055"/>
      <c r="AI15" s="2056"/>
      <c r="AJ15" s="2056"/>
      <c r="AK15" s="2056"/>
      <c r="AL15" s="2057"/>
    </row>
    <row r="16" spans="1:38" ht="28.5" customHeight="1">
      <c r="A16" s="2055"/>
      <c r="B16" s="2056"/>
      <c r="C16" s="2056"/>
      <c r="D16" s="2056"/>
      <c r="E16" s="2056"/>
      <c r="F16" s="2055"/>
      <c r="G16" s="2056"/>
      <c r="H16" s="2056"/>
      <c r="I16" s="2057"/>
      <c r="J16" s="2049"/>
      <c r="K16" s="2050"/>
      <c r="L16" s="2051"/>
      <c r="M16" s="2047"/>
      <c r="N16" s="2048"/>
      <c r="O16" s="2074"/>
      <c r="P16" s="2075"/>
      <c r="Q16" s="2075"/>
      <c r="R16" s="2075"/>
      <c r="S16" s="2061">
        <f t="shared" si="0"/>
        <v>0</v>
      </c>
      <c r="T16" s="2062"/>
      <c r="U16" s="2062"/>
      <c r="V16" s="2062"/>
      <c r="W16" s="2063"/>
      <c r="X16" s="2056"/>
      <c r="Y16" s="2056"/>
      <c r="Z16" s="2056"/>
      <c r="AA16" s="2056"/>
      <c r="AB16" s="2057"/>
      <c r="AC16" s="2056"/>
      <c r="AD16" s="2056"/>
      <c r="AE16" s="2056"/>
      <c r="AF16" s="2056"/>
      <c r="AG16" s="2056"/>
      <c r="AH16" s="2055"/>
      <c r="AI16" s="2056"/>
      <c r="AJ16" s="2056"/>
      <c r="AK16" s="2056"/>
      <c r="AL16" s="2057"/>
    </row>
    <row r="17" spans="1:53" ht="28.5" customHeight="1">
      <c r="A17" s="2055"/>
      <c r="B17" s="2056"/>
      <c r="C17" s="2056"/>
      <c r="D17" s="2056"/>
      <c r="E17" s="2056"/>
      <c r="F17" s="2055"/>
      <c r="G17" s="2056"/>
      <c r="H17" s="2056"/>
      <c r="I17" s="2057"/>
      <c r="J17" s="2049"/>
      <c r="K17" s="2050"/>
      <c r="L17" s="2051"/>
      <c r="M17" s="2047"/>
      <c r="N17" s="2048"/>
      <c r="O17" s="2074"/>
      <c r="P17" s="2075"/>
      <c r="Q17" s="2075"/>
      <c r="R17" s="2075"/>
      <c r="S17" s="2061">
        <f t="shared" si="0"/>
        <v>0</v>
      </c>
      <c r="T17" s="2062"/>
      <c r="U17" s="2062"/>
      <c r="V17" s="2062"/>
      <c r="W17" s="2063"/>
      <c r="X17" s="2056"/>
      <c r="Y17" s="2056"/>
      <c r="Z17" s="2056"/>
      <c r="AA17" s="2056"/>
      <c r="AB17" s="2057"/>
      <c r="AC17" s="2056"/>
      <c r="AD17" s="2056"/>
      <c r="AE17" s="2056"/>
      <c r="AF17" s="2056"/>
      <c r="AG17" s="2056"/>
      <c r="AH17" s="2055"/>
      <c r="AI17" s="2056"/>
      <c r="AJ17" s="2056"/>
      <c r="AK17" s="2056"/>
      <c r="AL17" s="2057"/>
      <c r="BA17" s="201"/>
    </row>
    <row r="18" spans="1:53" ht="28.5" customHeight="1">
      <c r="A18" s="2055"/>
      <c r="B18" s="2056"/>
      <c r="C18" s="2056"/>
      <c r="D18" s="2056"/>
      <c r="E18" s="2056"/>
      <c r="F18" s="2055"/>
      <c r="G18" s="2056"/>
      <c r="H18" s="2056"/>
      <c r="I18" s="2057"/>
      <c r="J18" s="2049"/>
      <c r="K18" s="2050"/>
      <c r="L18" s="2051"/>
      <c r="M18" s="2047"/>
      <c r="N18" s="2048"/>
      <c r="O18" s="2074"/>
      <c r="P18" s="2075"/>
      <c r="Q18" s="2075"/>
      <c r="R18" s="2075"/>
      <c r="S18" s="2061">
        <f t="shared" si="0"/>
        <v>0</v>
      </c>
      <c r="T18" s="2062"/>
      <c r="U18" s="2062"/>
      <c r="V18" s="2062"/>
      <c r="W18" s="2063"/>
      <c r="X18" s="2056"/>
      <c r="Y18" s="2056"/>
      <c r="Z18" s="2056"/>
      <c r="AA18" s="2056"/>
      <c r="AB18" s="2057"/>
      <c r="AC18" s="2056"/>
      <c r="AD18" s="2056"/>
      <c r="AE18" s="2056"/>
      <c r="AF18" s="2056"/>
      <c r="AG18" s="2056"/>
      <c r="AH18" s="2055"/>
      <c r="AI18" s="2056"/>
      <c r="AJ18" s="2056"/>
      <c r="AK18" s="2056"/>
      <c r="AL18" s="2057"/>
    </row>
    <row r="19" spans="1:53" ht="28.5" customHeight="1">
      <c r="A19" s="2055"/>
      <c r="B19" s="2056"/>
      <c r="C19" s="2056"/>
      <c r="D19" s="2056"/>
      <c r="E19" s="2056"/>
      <c r="F19" s="2055"/>
      <c r="G19" s="2056"/>
      <c r="H19" s="2056"/>
      <c r="I19" s="2057"/>
      <c r="J19" s="2049"/>
      <c r="K19" s="2050"/>
      <c r="L19" s="2051"/>
      <c r="M19" s="2047"/>
      <c r="N19" s="2048"/>
      <c r="O19" s="2074"/>
      <c r="P19" s="2075"/>
      <c r="Q19" s="2075"/>
      <c r="R19" s="2075"/>
      <c r="S19" s="2061">
        <f t="shared" si="0"/>
        <v>0</v>
      </c>
      <c r="T19" s="2062"/>
      <c r="U19" s="2062"/>
      <c r="V19" s="2062"/>
      <c r="W19" s="2063"/>
      <c r="X19" s="2056"/>
      <c r="Y19" s="2056"/>
      <c r="Z19" s="2056"/>
      <c r="AA19" s="2056"/>
      <c r="AB19" s="2057"/>
      <c r="AC19" s="2056"/>
      <c r="AD19" s="2056"/>
      <c r="AE19" s="2056"/>
      <c r="AF19" s="2056"/>
      <c r="AG19" s="2056"/>
      <c r="AH19" s="2055"/>
      <c r="AI19" s="2056"/>
      <c r="AJ19" s="2056"/>
      <c r="AK19" s="2056"/>
      <c r="AL19" s="2057"/>
    </row>
    <row r="20" spans="1:53" ht="28.5" customHeight="1">
      <c r="A20" s="2055"/>
      <c r="B20" s="2056"/>
      <c r="C20" s="2056"/>
      <c r="D20" s="2056"/>
      <c r="E20" s="2056"/>
      <c r="F20" s="2055"/>
      <c r="G20" s="2056"/>
      <c r="H20" s="2056"/>
      <c r="I20" s="2057"/>
      <c r="J20" s="2049"/>
      <c r="K20" s="2050"/>
      <c r="L20" s="2051"/>
      <c r="M20" s="2047"/>
      <c r="N20" s="2048"/>
      <c r="O20" s="2074"/>
      <c r="P20" s="2075"/>
      <c r="Q20" s="2075"/>
      <c r="R20" s="2075"/>
      <c r="S20" s="2061">
        <f t="shared" si="0"/>
        <v>0</v>
      </c>
      <c r="T20" s="2062"/>
      <c r="U20" s="2062"/>
      <c r="V20" s="2062"/>
      <c r="W20" s="2063"/>
      <c r="X20" s="2056"/>
      <c r="Y20" s="2056"/>
      <c r="Z20" s="2056"/>
      <c r="AA20" s="2056"/>
      <c r="AB20" s="2057"/>
      <c r="AC20" s="2056"/>
      <c r="AD20" s="2056"/>
      <c r="AE20" s="2056"/>
      <c r="AF20" s="2056"/>
      <c r="AG20" s="2056"/>
      <c r="AH20" s="2055"/>
      <c r="AI20" s="2056"/>
      <c r="AJ20" s="2056"/>
      <c r="AK20" s="2056"/>
      <c r="AL20" s="2057"/>
    </row>
    <row r="21" spans="1:53" ht="28.5" customHeight="1">
      <c r="A21" s="2055"/>
      <c r="B21" s="2056"/>
      <c r="C21" s="2056"/>
      <c r="D21" s="2056"/>
      <c r="E21" s="2056"/>
      <c r="F21" s="2055"/>
      <c r="G21" s="2056"/>
      <c r="H21" s="2056"/>
      <c r="I21" s="2057"/>
      <c r="J21" s="2049"/>
      <c r="K21" s="2050"/>
      <c r="L21" s="2051"/>
      <c r="M21" s="2047"/>
      <c r="N21" s="2048"/>
      <c r="O21" s="2074"/>
      <c r="P21" s="2075"/>
      <c r="Q21" s="2075"/>
      <c r="R21" s="2075"/>
      <c r="S21" s="2061">
        <f t="shared" si="0"/>
        <v>0</v>
      </c>
      <c r="T21" s="2062"/>
      <c r="U21" s="2062"/>
      <c r="V21" s="2062"/>
      <c r="W21" s="2063"/>
      <c r="X21" s="2056"/>
      <c r="Y21" s="2056"/>
      <c r="Z21" s="2056"/>
      <c r="AA21" s="2056"/>
      <c r="AB21" s="2057"/>
      <c r="AC21" s="2056"/>
      <c r="AD21" s="2056"/>
      <c r="AE21" s="2056"/>
      <c r="AF21" s="2056"/>
      <c r="AG21" s="2056"/>
      <c r="AH21" s="2055"/>
      <c r="AI21" s="2056"/>
      <c r="AJ21" s="2056"/>
      <c r="AK21" s="2056"/>
      <c r="AL21" s="2057"/>
    </row>
    <row r="22" spans="1:53" ht="28.5" customHeight="1">
      <c r="A22" s="2055"/>
      <c r="B22" s="2056"/>
      <c r="C22" s="2056"/>
      <c r="D22" s="2056"/>
      <c r="E22" s="2056"/>
      <c r="F22" s="2055"/>
      <c r="G22" s="2056"/>
      <c r="H22" s="2056"/>
      <c r="I22" s="2057"/>
      <c r="J22" s="2049"/>
      <c r="K22" s="2050"/>
      <c r="L22" s="2051"/>
      <c r="M22" s="2047"/>
      <c r="N22" s="2048"/>
      <c r="O22" s="2074"/>
      <c r="P22" s="2075"/>
      <c r="Q22" s="2075"/>
      <c r="R22" s="2075"/>
      <c r="S22" s="2061">
        <f t="shared" si="0"/>
        <v>0</v>
      </c>
      <c r="T22" s="2062"/>
      <c r="U22" s="2062"/>
      <c r="V22" s="2062"/>
      <c r="W22" s="2063"/>
      <c r="X22" s="2056"/>
      <c r="Y22" s="2056"/>
      <c r="Z22" s="2056"/>
      <c r="AA22" s="2056"/>
      <c r="AB22" s="2057"/>
      <c r="AC22" s="2056"/>
      <c r="AD22" s="2056"/>
      <c r="AE22" s="2056"/>
      <c r="AF22" s="2056"/>
      <c r="AG22" s="2056"/>
      <c r="AH22" s="2055"/>
      <c r="AI22" s="2056"/>
      <c r="AJ22" s="2056"/>
      <c r="AK22" s="2056"/>
      <c r="AL22" s="2057"/>
    </row>
    <row r="23" spans="1:53" ht="28.5" customHeight="1">
      <c r="A23" s="2055"/>
      <c r="B23" s="2056"/>
      <c r="C23" s="2056"/>
      <c r="D23" s="2056"/>
      <c r="E23" s="2056"/>
      <c r="F23" s="2055"/>
      <c r="G23" s="2056"/>
      <c r="H23" s="2056"/>
      <c r="I23" s="2057"/>
      <c r="J23" s="2049"/>
      <c r="K23" s="2050"/>
      <c r="L23" s="2051"/>
      <c r="M23" s="2047"/>
      <c r="N23" s="2048"/>
      <c r="O23" s="2074"/>
      <c r="P23" s="2075"/>
      <c r="Q23" s="2075"/>
      <c r="R23" s="2075"/>
      <c r="S23" s="2061">
        <f t="shared" si="0"/>
        <v>0</v>
      </c>
      <c r="T23" s="2062"/>
      <c r="U23" s="2062"/>
      <c r="V23" s="2062"/>
      <c r="W23" s="2063"/>
      <c r="X23" s="2056"/>
      <c r="Y23" s="2056"/>
      <c r="Z23" s="2056"/>
      <c r="AA23" s="2056"/>
      <c r="AB23" s="2057"/>
      <c r="AC23" s="2056"/>
      <c r="AD23" s="2056"/>
      <c r="AE23" s="2056"/>
      <c r="AF23" s="2056"/>
      <c r="AG23" s="2056"/>
      <c r="AH23" s="2055"/>
      <c r="AI23" s="2056"/>
      <c r="AJ23" s="2056"/>
      <c r="AK23" s="2056"/>
      <c r="AL23" s="2057"/>
    </row>
    <row r="24" spans="1:53" ht="28.5" customHeight="1">
      <c r="A24" s="2055"/>
      <c r="B24" s="2056"/>
      <c r="C24" s="2056"/>
      <c r="D24" s="2056"/>
      <c r="E24" s="2056"/>
      <c r="F24" s="2055"/>
      <c r="G24" s="2056"/>
      <c r="H24" s="2056"/>
      <c r="I24" s="2057"/>
      <c r="J24" s="2049"/>
      <c r="K24" s="2050"/>
      <c r="L24" s="2051"/>
      <c r="M24" s="2047"/>
      <c r="N24" s="2048"/>
      <c r="O24" s="2074"/>
      <c r="P24" s="2075"/>
      <c r="Q24" s="2075"/>
      <c r="R24" s="2075"/>
      <c r="S24" s="2061">
        <f t="shared" si="0"/>
        <v>0</v>
      </c>
      <c r="T24" s="2062"/>
      <c r="U24" s="2062"/>
      <c r="V24" s="2062"/>
      <c r="W24" s="2063"/>
      <c r="X24" s="2056"/>
      <c r="Y24" s="2056"/>
      <c r="Z24" s="2056"/>
      <c r="AA24" s="2056"/>
      <c r="AB24" s="2057"/>
      <c r="AC24" s="2056"/>
      <c r="AD24" s="2056"/>
      <c r="AE24" s="2056"/>
      <c r="AF24" s="2056"/>
      <c r="AG24" s="2056"/>
      <c r="AH24" s="2055"/>
      <c r="AI24" s="2056"/>
      <c r="AJ24" s="2056"/>
      <c r="AK24" s="2056"/>
      <c r="AL24" s="2057"/>
    </row>
    <row r="25" spans="1:53" ht="33" customHeight="1">
      <c r="A25" s="2055"/>
      <c r="B25" s="2056"/>
      <c r="C25" s="2056"/>
      <c r="D25" s="2056"/>
      <c r="E25" s="2056"/>
      <c r="F25" s="2055"/>
      <c r="G25" s="2056"/>
      <c r="H25" s="2056"/>
      <c r="I25" s="2057"/>
      <c r="J25" s="2049"/>
      <c r="K25" s="2050"/>
      <c r="L25" s="2051"/>
      <c r="M25" s="2047"/>
      <c r="N25" s="2048"/>
      <c r="O25" s="2074"/>
      <c r="P25" s="2075"/>
      <c r="Q25" s="2075"/>
      <c r="R25" s="2075"/>
      <c r="S25" s="2061">
        <f t="shared" si="0"/>
        <v>0</v>
      </c>
      <c r="T25" s="2062"/>
      <c r="U25" s="2062"/>
      <c r="V25" s="2062"/>
      <c r="W25" s="2063"/>
      <c r="X25" s="2056"/>
      <c r="Y25" s="2056"/>
      <c r="Z25" s="2056"/>
      <c r="AA25" s="2056"/>
      <c r="AB25" s="2057"/>
      <c r="AC25" s="2056"/>
      <c r="AD25" s="2056"/>
      <c r="AE25" s="2056"/>
      <c r="AF25" s="2056"/>
      <c r="AG25" s="2056"/>
      <c r="AH25" s="2055"/>
      <c r="AI25" s="2056"/>
      <c r="AJ25" s="2056"/>
      <c r="AK25" s="2056"/>
      <c r="AL25" s="2057"/>
    </row>
    <row r="26" spans="1:53" ht="28.5" customHeight="1">
      <c r="A26" s="2058"/>
      <c r="B26" s="2059"/>
      <c r="C26" s="2059"/>
      <c r="D26" s="2059"/>
      <c r="E26" s="2059"/>
      <c r="F26" s="2058"/>
      <c r="G26" s="2059"/>
      <c r="H26" s="2059"/>
      <c r="I26" s="2060"/>
      <c r="J26" s="2042"/>
      <c r="K26" s="2043"/>
      <c r="L26" s="2044"/>
      <c r="M26" s="2040"/>
      <c r="N26" s="2041"/>
      <c r="O26" s="2067"/>
      <c r="P26" s="2068"/>
      <c r="Q26" s="2068"/>
      <c r="R26" s="2068"/>
      <c r="S26" s="2064">
        <f t="shared" si="0"/>
        <v>0</v>
      </c>
      <c r="T26" s="2065"/>
      <c r="U26" s="2065"/>
      <c r="V26" s="2065"/>
      <c r="W26" s="2066"/>
      <c r="X26" s="2059"/>
      <c r="Y26" s="2059"/>
      <c r="Z26" s="2059"/>
      <c r="AA26" s="2059"/>
      <c r="AB26" s="2060"/>
      <c r="AC26" s="2059"/>
      <c r="AD26" s="2059"/>
      <c r="AE26" s="2059"/>
      <c r="AF26" s="2059"/>
      <c r="AG26" s="2059"/>
      <c r="AH26" s="2058"/>
      <c r="AI26" s="2059"/>
      <c r="AJ26" s="2059"/>
      <c r="AK26" s="2059"/>
      <c r="AL26" s="2060"/>
    </row>
    <row r="27" spans="1:53" ht="15" customHeight="1">
      <c r="J27" s="9"/>
      <c r="K27" s="9"/>
      <c r="L27" s="9"/>
      <c r="R27" s="12" t="s">
        <v>743</v>
      </c>
      <c r="S27" s="2039">
        <f>SUM(S11:W26)</f>
        <v>0</v>
      </c>
      <c r="T27" s="2039"/>
      <c r="U27" s="2039"/>
      <c r="V27" s="2039"/>
      <c r="W27" s="2039"/>
      <c r="X27" s="12" t="s">
        <v>547</v>
      </c>
    </row>
    <row r="28" spans="1:53" s="13" customFormat="1" ht="15" customHeight="1">
      <c r="A28" s="13" t="s">
        <v>37</v>
      </c>
      <c r="C28" s="13" t="s">
        <v>876</v>
      </c>
      <c r="J28" s="14"/>
      <c r="K28" s="14"/>
      <c r="L28" s="14"/>
      <c r="R28" s="15"/>
      <c r="S28" s="15"/>
      <c r="T28" s="15"/>
      <c r="U28" s="15"/>
      <c r="V28" s="15"/>
      <c r="W28" s="15"/>
      <c r="X28" s="15"/>
    </row>
    <row r="29" spans="1:53" s="13" customFormat="1" ht="15" customHeight="1">
      <c r="C29" s="13" t="s">
        <v>430</v>
      </c>
      <c r="J29" s="14"/>
      <c r="K29" s="14"/>
      <c r="L29" s="14"/>
      <c r="R29" s="15"/>
      <c r="S29" s="15"/>
      <c r="T29" s="15"/>
      <c r="U29" s="15"/>
      <c r="V29" s="15"/>
      <c r="W29" s="15"/>
      <c r="X29" s="15"/>
    </row>
    <row r="30" spans="1:53" s="13" customFormat="1" ht="15" customHeight="1">
      <c r="C30" s="655" t="s">
        <v>877</v>
      </c>
      <c r="J30" s="14"/>
      <c r="K30" s="14"/>
      <c r="L30" s="14"/>
      <c r="R30" s="15"/>
      <c r="S30" s="15"/>
      <c r="T30" s="15"/>
      <c r="U30" s="15"/>
      <c r="V30" s="15"/>
      <c r="W30" s="15"/>
      <c r="X30" s="15"/>
    </row>
    <row r="31" spans="1:53" s="13" customFormat="1" ht="15" customHeight="1">
      <c r="C31" s="454"/>
      <c r="J31" s="14"/>
      <c r="K31" s="14"/>
      <c r="L31" s="14"/>
      <c r="R31" s="15"/>
      <c r="S31" s="15"/>
      <c r="T31" s="15"/>
      <c r="U31" s="15"/>
      <c r="V31" s="15"/>
      <c r="W31" s="15"/>
      <c r="X31" s="15"/>
    </row>
    <row r="32" spans="1:53" s="13" customFormat="1" ht="15" customHeight="1">
      <c r="J32" s="14"/>
      <c r="K32" s="14"/>
      <c r="L32" s="14"/>
      <c r="R32" s="15"/>
      <c r="S32" s="15"/>
      <c r="T32" s="15"/>
      <c r="U32" s="15"/>
      <c r="V32" s="15"/>
      <c r="W32" s="15"/>
      <c r="X32" s="15"/>
    </row>
    <row r="33" spans="3:24" s="13" customFormat="1" ht="15" customHeight="1">
      <c r="J33" s="14"/>
      <c r="K33" s="14"/>
      <c r="L33" s="14"/>
      <c r="R33" s="15"/>
      <c r="S33" s="15"/>
      <c r="T33" s="15"/>
      <c r="U33" s="15"/>
      <c r="V33" s="15"/>
      <c r="W33" s="15"/>
      <c r="X33" s="15"/>
    </row>
    <row r="34" spans="3:24" s="13" customFormat="1" ht="15" customHeight="1">
      <c r="J34" s="14"/>
      <c r="K34" s="14"/>
      <c r="L34" s="14"/>
      <c r="R34" s="15"/>
      <c r="S34" s="15"/>
      <c r="T34" s="15"/>
      <c r="U34" s="15"/>
      <c r="V34" s="15"/>
      <c r="W34" s="15"/>
      <c r="X34" s="15"/>
    </row>
    <row r="35" spans="3:24" s="13" customFormat="1" ht="15" customHeight="1">
      <c r="J35" s="16"/>
      <c r="K35" s="16"/>
      <c r="L35" s="16"/>
      <c r="R35" s="15"/>
      <c r="S35" s="15"/>
      <c r="T35" s="15"/>
      <c r="U35" s="15"/>
      <c r="V35" s="15"/>
      <c r="W35" s="15"/>
      <c r="X35" s="15"/>
    </row>
    <row r="36" spans="3:24" s="13" customFormat="1" ht="15" customHeight="1">
      <c r="C36" s="1"/>
      <c r="D36" s="1"/>
      <c r="E36" s="1"/>
      <c r="F36" s="1"/>
      <c r="G36" s="1"/>
      <c r="H36" s="1"/>
      <c r="I36" s="1"/>
      <c r="J36" s="2"/>
      <c r="K36" s="2"/>
      <c r="L36" s="2"/>
      <c r="R36" s="15"/>
      <c r="S36" s="15"/>
      <c r="T36" s="15"/>
      <c r="U36" s="15"/>
      <c r="V36" s="15"/>
      <c r="W36" s="15"/>
      <c r="X36" s="15"/>
    </row>
    <row r="37" spans="3:24" s="13" customFormat="1" ht="15" customHeight="1">
      <c r="C37" s="1"/>
      <c r="D37" s="1"/>
      <c r="E37" s="1"/>
      <c r="F37" s="1"/>
      <c r="G37" s="1"/>
      <c r="H37" s="1"/>
      <c r="I37" s="1"/>
      <c r="J37" s="2"/>
      <c r="K37" s="2"/>
      <c r="L37" s="2"/>
    </row>
  </sheetData>
  <mergeCells count="154">
    <mergeCell ref="AH9:AL10"/>
    <mergeCell ref="A3:AL3"/>
    <mergeCell ref="A4:AL4"/>
    <mergeCell ref="F9:I10"/>
    <mergeCell ref="J9:N10"/>
    <mergeCell ref="O9:R10"/>
    <mergeCell ref="S9:W10"/>
    <mergeCell ref="X9:AB10"/>
    <mergeCell ref="AC9:AG10"/>
    <mergeCell ref="O17:R17"/>
    <mergeCell ref="O18:R18"/>
    <mergeCell ref="O19:R19"/>
    <mergeCell ref="O20:R20"/>
    <mergeCell ref="O11:R11"/>
    <mergeCell ref="O12:R12"/>
    <mergeCell ref="O13:R13"/>
    <mergeCell ref="O14:R14"/>
    <mergeCell ref="O15:R15"/>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X23:AB23"/>
    <mergeCell ref="X24:AB24"/>
    <mergeCell ref="X25:AB25"/>
    <mergeCell ref="X26:AB26"/>
    <mergeCell ref="X17:AB17"/>
    <mergeCell ref="X18:AB18"/>
    <mergeCell ref="X19:AB19"/>
    <mergeCell ref="X20:AB20"/>
    <mergeCell ref="X21:AB21"/>
    <mergeCell ref="X22:AB22"/>
    <mergeCell ref="S22:W22"/>
    <mergeCell ref="S23:W23"/>
    <mergeCell ref="S24:W24"/>
    <mergeCell ref="S25:W25"/>
    <mergeCell ref="S26:W26"/>
    <mergeCell ref="S17:W17"/>
    <mergeCell ref="S18:W18"/>
    <mergeCell ref="S19:W19"/>
    <mergeCell ref="S20:W20"/>
    <mergeCell ref="S21:W21"/>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AH12:AL12"/>
    <mergeCell ref="AH13:AL13"/>
    <mergeCell ref="AH14:AL14"/>
    <mergeCell ref="AH15:AL15"/>
    <mergeCell ref="AH16:AL16"/>
    <mergeCell ref="AC22:AG22"/>
    <mergeCell ref="AC12:AG12"/>
    <mergeCell ref="AC13:AG13"/>
    <mergeCell ref="AC14:AG14"/>
    <mergeCell ref="AC15:AG15"/>
    <mergeCell ref="AC16:AG16"/>
    <mergeCell ref="J17:L17"/>
    <mergeCell ref="J18:L18"/>
    <mergeCell ref="J19:L19"/>
    <mergeCell ref="J20:L20"/>
    <mergeCell ref="J11:L11"/>
    <mergeCell ref="J12:L12"/>
    <mergeCell ref="J13:L13"/>
    <mergeCell ref="J14:L14"/>
    <mergeCell ref="J15:L15"/>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s>
  <phoneticPr fontId="9"/>
  <conditionalFormatting sqref="S11:W26">
    <cfRule type="cellIs" dxfId="11" priority="1" operator="equal">
      <formula>0</formula>
    </cfRule>
    <cfRule type="cellIs" dxfId="10"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27"/>
  <sheetViews>
    <sheetView showZeros="0" view="pageBreakPreview" topLeftCell="A19" zoomScaleNormal="100" zoomScaleSheetLayoutView="100" workbookViewId="0">
      <selection sqref="A1:D1"/>
    </sheetView>
  </sheetViews>
  <sheetFormatPr defaultColWidth="9.375" defaultRowHeight="12"/>
  <cols>
    <col min="1" max="1" width="28.875" style="293" customWidth="1"/>
    <col min="2" max="3" width="5.875" style="293" customWidth="1"/>
    <col min="4" max="4" width="92.625" style="293" customWidth="1"/>
    <col min="5" max="16384" width="9.375" style="293"/>
  </cols>
  <sheetData>
    <row r="1" spans="1:5" ht="33" customHeight="1">
      <c r="A1" s="1276" t="s">
        <v>903</v>
      </c>
      <c r="B1" s="1276"/>
      <c r="C1" s="1276"/>
      <c r="D1" s="1276"/>
      <c r="E1" s="292"/>
    </row>
    <row r="2" spans="1:5" ht="33" customHeight="1">
      <c r="A2" s="294" t="s">
        <v>327</v>
      </c>
      <c r="B2" s="294"/>
      <c r="C2" s="294"/>
      <c r="D2" s="548" t="str">
        <f>"申請者名　"&amp;'1 交付申請'!V10</f>
        <v>申請者名　</v>
      </c>
      <c r="E2" s="292"/>
    </row>
    <row r="3" spans="1:5" ht="33" customHeight="1">
      <c r="A3" s="295" t="s">
        <v>241</v>
      </c>
      <c r="B3" s="296" t="s">
        <v>234</v>
      </c>
      <c r="C3" s="296" t="s">
        <v>235</v>
      </c>
      <c r="D3" s="297" t="s">
        <v>236</v>
      </c>
      <c r="E3" s="292"/>
    </row>
    <row r="4" spans="1:5" ht="33" customHeight="1">
      <c r="A4" s="1266" t="s">
        <v>934</v>
      </c>
      <c r="B4" s="1269"/>
      <c r="C4" s="1270"/>
      <c r="D4" s="299" t="s">
        <v>961</v>
      </c>
      <c r="E4" s="292"/>
    </row>
    <row r="5" spans="1:5" ht="33" customHeight="1">
      <c r="A5" s="1268"/>
      <c r="B5" s="1269"/>
      <c r="C5" s="1270"/>
      <c r="D5" s="298" t="s">
        <v>935</v>
      </c>
      <c r="E5" s="292"/>
    </row>
    <row r="6" spans="1:5" ht="33" customHeight="1">
      <c r="A6" s="1266" t="s">
        <v>271</v>
      </c>
      <c r="B6" s="1271" t="s">
        <v>243</v>
      </c>
      <c r="C6" s="1272"/>
      <c r="D6" s="1273"/>
      <c r="E6" s="292"/>
    </row>
    <row r="7" spans="1:5" ht="33" customHeight="1">
      <c r="A7" s="1267"/>
      <c r="B7" s="1269"/>
      <c r="C7" s="1270"/>
      <c r="D7" s="299" t="s">
        <v>273</v>
      </c>
      <c r="E7" s="292"/>
    </row>
    <row r="8" spans="1:5" ht="33" customHeight="1">
      <c r="A8" s="1267"/>
      <c r="B8" s="1269"/>
      <c r="C8" s="1270"/>
      <c r="D8" s="298" t="s">
        <v>984</v>
      </c>
      <c r="E8" s="292"/>
    </row>
    <row r="9" spans="1:5" ht="33" customHeight="1">
      <c r="A9" s="1267"/>
      <c r="B9" s="1269"/>
      <c r="C9" s="1270"/>
      <c r="D9" s="299" t="s">
        <v>245</v>
      </c>
      <c r="E9" s="292"/>
    </row>
    <row r="10" spans="1:5" ht="33" customHeight="1">
      <c r="A10" s="1267"/>
      <c r="B10" s="1269"/>
      <c r="C10" s="1270"/>
      <c r="D10" s="299" t="s">
        <v>246</v>
      </c>
      <c r="E10" s="292"/>
    </row>
    <row r="11" spans="1:5" ht="33" customHeight="1">
      <c r="A11" s="1267"/>
      <c r="B11" s="1269"/>
      <c r="C11" s="1270"/>
      <c r="D11" s="298" t="s">
        <v>953</v>
      </c>
      <c r="E11" s="292" t="s">
        <v>327</v>
      </c>
    </row>
    <row r="12" spans="1:5" ht="33" customHeight="1">
      <c r="A12" s="1267"/>
      <c r="B12" s="1269"/>
      <c r="C12" s="1270"/>
      <c r="D12" s="298" t="s">
        <v>278</v>
      </c>
      <c r="E12" s="292"/>
    </row>
    <row r="13" spans="1:5" ht="33" customHeight="1">
      <c r="A13" s="1267"/>
      <c r="B13" s="1271" t="s">
        <v>857</v>
      </c>
      <c r="C13" s="1272"/>
      <c r="D13" s="1273"/>
      <c r="E13" s="292"/>
    </row>
    <row r="14" spans="1:5" ht="33" customHeight="1">
      <c r="A14" s="1267"/>
      <c r="B14" s="1269"/>
      <c r="C14" s="1270"/>
      <c r="D14" s="298" t="s">
        <v>989</v>
      </c>
      <c r="E14" s="292"/>
    </row>
    <row r="15" spans="1:5" ht="33" customHeight="1">
      <c r="A15" s="1267"/>
      <c r="B15" s="1271" t="s">
        <v>272</v>
      </c>
      <c r="C15" s="1272"/>
      <c r="D15" s="1273"/>
      <c r="E15" s="292"/>
    </row>
    <row r="16" spans="1:5" ht="33" customHeight="1">
      <c r="A16" s="1277"/>
      <c r="B16" s="1269"/>
      <c r="C16" s="1270"/>
      <c r="D16" s="299" t="s">
        <v>274</v>
      </c>
      <c r="E16" s="292"/>
    </row>
    <row r="17" spans="1:5" ht="33" customHeight="1">
      <c r="A17" s="307" t="s">
        <v>275</v>
      </c>
      <c r="B17" s="1269"/>
      <c r="C17" s="1270"/>
      <c r="D17" s="298" t="s">
        <v>1035</v>
      </c>
      <c r="E17" s="292"/>
    </row>
    <row r="18" spans="1:5" ht="57.75" customHeight="1">
      <c r="A18" s="307" t="s">
        <v>276</v>
      </c>
      <c r="B18" s="1281" t="s">
        <v>263</v>
      </c>
      <c r="C18" s="1270"/>
      <c r="D18" s="298" t="s">
        <v>619</v>
      </c>
      <c r="E18" s="292"/>
    </row>
    <row r="19" spans="1:5" ht="33" customHeight="1">
      <c r="A19" s="307" t="s">
        <v>277</v>
      </c>
      <c r="B19" s="1269"/>
      <c r="C19" s="1270"/>
      <c r="D19" s="298" t="s">
        <v>255</v>
      </c>
      <c r="E19" s="292"/>
    </row>
    <row r="20" spans="1:5" ht="33" customHeight="1">
      <c r="A20" s="306" t="s">
        <v>82</v>
      </c>
      <c r="B20" s="2095"/>
      <c r="C20" s="2095"/>
      <c r="D20" s="453" t="s">
        <v>486</v>
      </c>
      <c r="E20" s="292"/>
    </row>
    <row r="21" spans="1:5" ht="33" customHeight="1">
      <c r="A21" s="307" t="s">
        <v>858</v>
      </c>
      <c r="B21" s="1269"/>
      <c r="C21" s="1270"/>
      <c r="D21" s="298" t="s">
        <v>855</v>
      </c>
      <c r="E21" s="292"/>
    </row>
    <row r="22" spans="1:5" ht="33" customHeight="1">
      <c r="A22" s="1266" t="s">
        <v>266</v>
      </c>
      <c r="B22" s="1269"/>
      <c r="C22" s="1270"/>
      <c r="D22" s="298" t="s">
        <v>954</v>
      </c>
      <c r="E22" s="292"/>
    </row>
    <row r="23" spans="1:5" ht="55.5" customHeight="1">
      <c r="A23" s="1267"/>
      <c r="B23" s="2096"/>
      <c r="C23" s="2097"/>
      <c r="D23" s="466" t="s">
        <v>859</v>
      </c>
      <c r="E23" s="292"/>
    </row>
    <row r="24" spans="1:5" ht="15.75" customHeight="1">
      <c r="A24" s="1277"/>
      <c r="B24" s="2098"/>
      <c r="C24" s="2099"/>
      <c r="D24" s="467" t="s">
        <v>529</v>
      </c>
      <c r="E24" s="292"/>
    </row>
    <row r="25" spans="1:5" ht="33" customHeight="1">
      <c r="A25" s="306" t="s">
        <v>1036</v>
      </c>
      <c r="B25" s="2095"/>
      <c r="C25" s="2095"/>
      <c r="D25" s="453" t="s">
        <v>1037</v>
      </c>
      <c r="E25" s="292"/>
    </row>
    <row r="26" spans="1:5" ht="15" customHeight="1"/>
    <row r="27" spans="1:5" ht="15" customHeight="1"/>
  </sheetData>
  <mergeCells count="25">
    <mergeCell ref="B18:C18"/>
    <mergeCell ref="B19:C19"/>
    <mergeCell ref="B20:C20"/>
    <mergeCell ref="B21:C21"/>
    <mergeCell ref="B13:D13"/>
    <mergeCell ref="B14:C14"/>
    <mergeCell ref="B15:D15"/>
    <mergeCell ref="B16:C16"/>
    <mergeCell ref="B17:C17"/>
    <mergeCell ref="B25:C25"/>
    <mergeCell ref="A1:D1"/>
    <mergeCell ref="B4:C4"/>
    <mergeCell ref="A6:A16"/>
    <mergeCell ref="B6:D6"/>
    <mergeCell ref="B7:C7"/>
    <mergeCell ref="B8:C8"/>
    <mergeCell ref="B9:C9"/>
    <mergeCell ref="B10:C10"/>
    <mergeCell ref="A4:A5"/>
    <mergeCell ref="B5:C5"/>
    <mergeCell ref="A22:A24"/>
    <mergeCell ref="B22:C22"/>
    <mergeCell ref="B23:C24"/>
    <mergeCell ref="B11:C11"/>
    <mergeCell ref="B12:C12"/>
  </mergeCells>
  <phoneticPr fontId="9"/>
  <printOptions horizontalCentered="1"/>
  <pageMargins left="0.8" right="0.72" top="0.79" bottom="0.59055118110236227" header="0.19685039370078741" footer="0.19685039370078741"/>
  <pageSetup paperSize="9" scale="8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106680</xdr:rowOff>
                  </from>
                  <to>
                    <xdr:col>2</xdr:col>
                    <xdr:colOff>198120</xdr:colOff>
                    <xdr:row>6</xdr:row>
                    <xdr:rowOff>312420</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106680</xdr:rowOff>
                  </from>
                  <to>
                    <xdr:col>2</xdr:col>
                    <xdr:colOff>198120</xdr:colOff>
                    <xdr:row>8</xdr:row>
                    <xdr:rowOff>312420</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106680</xdr:rowOff>
                  </from>
                  <to>
                    <xdr:col>2</xdr:col>
                    <xdr:colOff>198120</xdr:colOff>
                    <xdr:row>9</xdr:row>
                    <xdr:rowOff>312420</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99060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83820</xdr:colOff>
                    <xdr:row>17</xdr:row>
                    <xdr:rowOff>403860</xdr:rowOff>
                  </from>
                  <to>
                    <xdr:col>3</xdr:col>
                    <xdr:colOff>388620</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1851660</xdr:colOff>
                    <xdr:row>17</xdr:row>
                    <xdr:rowOff>99060</xdr:rowOff>
                  </from>
                  <to>
                    <xdr:col>3</xdr:col>
                    <xdr:colOff>2156460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236220</xdr:colOff>
                    <xdr:row>19</xdr:row>
                    <xdr:rowOff>106680</xdr:rowOff>
                  </from>
                  <to>
                    <xdr:col>2</xdr:col>
                    <xdr:colOff>213360</xdr:colOff>
                    <xdr:row>19</xdr:row>
                    <xdr:rowOff>312420</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830580</xdr:colOff>
                    <xdr:row>17</xdr:row>
                    <xdr:rowOff>403860</xdr:rowOff>
                  </from>
                  <to>
                    <xdr:col>3</xdr:col>
                    <xdr:colOff>1135380</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22</xdr:row>
                    <xdr:rowOff>335280</xdr:rowOff>
                  </from>
                  <to>
                    <xdr:col>2</xdr:col>
                    <xdr:colOff>198120</xdr:colOff>
                    <xdr:row>22</xdr:row>
                    <xdr:rowOff>541020</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22</xdr:row>
                    <xdr:rowOff>198120</xdr:rowOff>
                  </from>
                  <to>
                    <xdr:col>3</xdr:col>
                    <xdr:colOff>723900</xdr:colOff>
                    <xdr:row>22</xdr:row>
                    <xdr:rowOff>411480</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22</xdr:row>
                    <xdr:rowOff>533400</xdr:rowOff>
                  </from>
                  <to>
                    <xdr:col>3</xdr:col>
                    <xdr:colOff>723900</xdr:colOff>
                    <xdr:row>23</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22</xdr:row>
                    <xdr:rowOff>373380</xdr:rowOff>
                  </from>
                  <to>
                    <xdr:col>3</xdr:col>
                    <xdr:colOff>723900</xdr:colOff>
                    <xdr:row>22</xdr:row>
                    <xdr:rowOff>579120</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22</xdr:row>
                    <xdr:rowOff>716280</xdr:rowOff>
                  </from>
                  <to>
                    <xdr:col>3</xdr:col>
                    <xdr:colOff>723900</xdr:colOff>
                    <xdr:row>24</xdr:row>
                    <xdr:rowOff>7620</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24</xdr:row>
                    <xdr:rowOff>106680</xdr:rowOff>
                  </from>
                  <to>
                    <xdr:col>2</xdr:col>
                    <xdr:colOff>198120</xdr:colOff>
                    <xdr:row>24</xdr:row>
                    <xdr:rowOff>312420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3"/>
  <sheetViews>
    <sheetView view="pageBreakPreview" topLeftCell="A10" zoomScaleNormal="100" zoomScaleSheetLayoutView="100" workbookViewId="0">
      <selection activeCell="B20" sqref="B20"/>
    </sheetView>
  </sheetViews>
  <sheetFormatPr defaultRowHeight="10.8"/>
  <cols>
    <col min="1" max="35" width="3.125" customWidth="1"/>
  </cols>
  <sheetData>
    <row r="1" spans="2:34" ht="18" customHeight="1" thickBot="1"/>
    <row r="2" spans="2:34" ht="18" customHeight="1" thickTop="1" thickBot="1">
      <c r="B2" s="2102" t="s">
        <v>1038</v>
      </c>
      <c r="C2" s="2103"/>
      <c r="D2" s="2103"/>
      <c r="E2" s="2103"/>
      <c r="F2" s="2103"/>
      <c r="G2" s="2103"/>
      <c r="H2" s="2103"/>
      <c r="I2" s="2103"/>
      <c r="J2" s="2103"/>
      <c r="K2" s="2103"/>
      <c r="L2" s="2103"/>
      <c r="M2" s="2103"/>
      <c r="N2" s="2103"/>
      <c r="O2" s="2103"/>
      <c r="P2" s="2103"/>
      <c r="Q2" s="2103"/>
      <c r="R2" s="2103"/>
      <c r="S2" s="2103"/>
      <c r="T2" s="2103"/>
      <c r="U2" s="2103"/>
      <c r="V2" s="2103"/>
      <c r="W2" s="2103"/>
      <c r="X2" s="2103"/>
      <c r="Y2" s="2103"/>
      <c r="Z2" s="2103"/>
      <c r="AA2" s="2103"/>
      <c r="AB2" s="2103"/>
      <c r="AC2" s="2103"/>
      <c r="AD2" s="2103"/>
      <c r="AE2" s="2103"/>
      <c r="AF2" s="2103"/>
      <c r="AG2" s="2103"/>
      <c r="AH2" s="2104"/>
    </row>
    <row r="3" spans="2:34" ht="18" customHeight="1" thickTop="1">
      <c r="X3" s="294"/>
      <c r="Y3" s="771"/>
      <c r="Z3" s="771"/>
      <c r="AA3" s="771"/>
      <c r="AB3" s="771"/>
      <c r="AC3" s="771"/>
      <c r="AD3" s="771"/>
      <c r="AE3" s="771"/>
    </row>
    <row r="4" spans="2:34" ht="36" customHeight="1">
      <c r="B4" s="2105" t="s">
        <v>1074</v>
      </c>
      <c r="C4" s="1913"/>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row>
    <row r="5" spans="2:34" ht="18" customHeight="1">
      <c r="B5" s="772"/>
    </row>
    <row r="6" spans="2:34" ht="18" customHeight="1">
      <c r="C6" s="773" t="s">
        <v>1039</v>
      </c>
    </row>
    <row r="7" spans="2:34" ht="18" customHeight="1">
      <c r="C7" s="774" t="s">
        <v>1040</v>
      </c>
    </row>
    <row r="8" spans="2:34" ht="18" customHeight="1">
      <c r="C8" s="774" t="s">
        <v>1041</v>
      </c>
    </row>
    <row r="9" spans="2:34" ht="18" customHeight="1">
      <c r="C9" s="774" t="s">
        <v>1042</v>
      </c>
    </row>
    <row r="10" spans="2:34" ht="18" customHeight="1">
      <c r="C10" s="775"/>
    </row>
    <row r="11" spans="2:34" ht="18" customHeight="1">
      <c r="C11" s="776" t="s">
        <v>1043</v>
      </c>
    </row>
    <row r="12" spans="2:34" ht="18" customHeight="1">
      <c r="C12" s="776" t="s">
        <v>1044</v>
      </c>
    </row>
    <row r="13" spans="2:34" ht="18" customHeight="1">
      <c r="C13" s="777" t="s">
        <v>1045</v>
      </c>
    </row>
    <row r="14" spans="2:34" ht="18" customHeight="1">
      <c r="C14" s="778" t="s">
        <v>1046</v>
      </c>
      <c r="D14" s="779"/>
      <c r="E14" s="779"/>
      <c r="F14" s="779"/>
      <c r="G14" s="779"/>
      <c r="H14" s="779"/>
      <c r="I14" s="779"/>
      <c r="J14" s="779"/>
      <c r="K14" s="779"/>
      <c r="L14" s="779"/>
      <c r="M14" s="779"/>
      <c r="N14" s="779"/>
      <c r="O14" s="779"/>
      <c r="P14" s="779"/>
      <c r="Q14" s="779"/>
      <c r="R14" s="779"/>
      <c r="S14" s="779"/>
      <c r="T14" s="779"/>
      <c r="U14" s="779"/>
      <c r="V14" s="779"/>
      <c r="W14" s="779"/>
      <c r="X14" s="779"/>
      <c r="Y14" s="779"/>
      <c r="Z14" s="779"/>
    </row>
    <row r="15" spans="2:34" ht="18" customHeight="1">
      <c r="C15" s="777" t="s">
        <v>1047</v>
      </c>
      <c r="D15" s="779"/>
      <c r="E15" s="779"/>
      <c r="F15" s="779"/>
      <c r="G15" s="779"/>
      <c r="H15" s="779"/>
      <c r="I15" s="779"/>
      <c r="J15" s="779"/>
      <c r="K15" s="779"/>
      <c r="L15" s="779"/>
      <c r="M15" s="779"/>
      <c r="N15" s="779"/>
      <c r="O15" s="779"/>
      <c r="P15" s="779"/>
      <c r="Q15" s="779"/>
      <c r="R15" s="779"/>
      <c r="S15" s="779"/>
      <c r="T15" s="779"/>
      <c r="U15" s="779"/>
    </row>
    <row r="16" spans="2:34" ht="18" customHeight="1">
      <c r="C16" s="777" t="s">
        <v>1048</v>
      </c>
    </row>
    <row r="17" spans="3:21" ht="18" customHeight="1">
      <c r="C17" s="777" t="s">
        <v>1049</v>
      </c>
    </row>
    <row r="18" spans="3:21" ht="18" customHeight="1">
      <c r="C18" s="777" t="s">
        <v>1080</v>
      </c>
    </row>
    <row r="19" spans="3:21" ht="18" customHeight="1">
      <c r="C19" s="777" t="s">
        <v>1081</v>
      </c>
      <c r="E19" s="780"/>
      <c r="F19" s="780"/>
      <c r="G19" s="780"/>
      <c r="H19" s="780"/>
      <c r="I19" s="780"/>
      <c r="J19" s="780"/>
      <c r="K19" s="780"/>
      <c r="L19" s="780"/>
      <c r="M19" s="780"/>
      <c r="N19" s="780"/>
      <c r="O19" s="780"/>
      <c r="P19" s="779"/>
      <c r="Q19" s="779"/>
      <c r="R19" s="779"/>
      <c r="S19" s="779"/>
      <c r="T19" s="779"/>
    </row>
    <row r="20" spans="3:21" ht="18" customHeight="1">
      <c r="C20" s="777" t="s">
        <v>1082</v>
      </c>
      <c r="E20" s="780"/>
      <c r="F20" s="780"/>
      <c r="G20" s="780"/>
      <c r="H20" s="780"/>
      <c r="I20" s="780"/>
      <c r="J20" s="780"/>
      <c r="K20" s="780"/>
      <c r="L20" s="780"/>
      <c r="M20" s="780"/>
      <c r="N20" s="780"/>
      <c r="O20" s="780"/>
      <c r="P20" s="779"/>
      <c r="Q20" s="779"/>
      <c r="R20" s="779"/>
      <c r="S20" s="779"/>
      <c r="T20" s="779"/>
    </row>
    <row r="21" spans="3:21" ht="18" customHeight="1">
      <c r="C21" s="777"/>
      <c r="E21" s="780"/>
      <c r="F21" s="780"/>
      <c r="G21" s="780"/>
      <c r="H21" s="780"/>
      <c r="I21" s="780"/>
      <c r="J21" s="780"/>
      <c r="K21" s="780"/>
      <c r="L21" s="780"/>
      <c r="M21" s="780"/>
      <c r="N21" s="780"/>
      <c r="O21" s="780"/>
      <c r="P21" s="779"/>
      <c r="Q21" s="779"/>
      <c r="R21" s="779"/>
      <c r="S21" s="779"/>
      <c r="T21" s="779"/>
    </row>
    <row r="22" spans="3:21" ht="18" customHeight="1">
      <c r="C22" s="776" t="s">
        <v>1050</v>
      </c>
    </row>
    <row r="23" spans="3:21" ht="18" customHeight="1">
      <c r="C23" s="777" t="s">
        <v>1051</v>
      </c>
    </row>
    <row r="24" spans="3:21" ht="18" customHeight="1">
      <c r="C24" s="777" t="s">
        <v>1052</v>
      </c>
      <c r="D24" s="779"/>
      <c r="E24" s="779"/>
      <c r="F24" s="779"/>
      <c r="G24" s="779"/>
      <c r="H24" s="779"/>
      <c r="I24" s="779"/>
      <c r="J24" s="779"/>
      <c r="K24" s="779"/>
      <c r="L24" s="779"/>
      <c r="M24" s="779"/>
      <c r="N24" s="779"/>
      <c r="O24" s="779"/>
      <c r="P24" s="779"/>
      <c r="Q24" s="779"/>
      <c r="R24" s="779"/>
      <c r="S24" s="779"/>
      <c r="T24" s="779"/>
      <c r="U24" s="779"/>
    </row>
    <row r="25" spans="3:21" ht="18" customHeight="1">
      <c r="C25" s="777" t="s">
        <v>1053</v>
      </c>
      <c r="D25" s="779"/>
      <c r="E25" s="779"/>
      <c r="F25" s="779"/>
      <c r="G25" s="779"/>
      <c r="H25" s="779"/>
      <c r="I25" s="779"/>
      <c r="J25" s="779"/>
      <c r="K25" s="779"/>
      <c r="L25" s="779"/>
      <c r="M25" s="779"/>
      <c r="N25" s="779"/>
      <c r="O25" s="779"/>
      <c r="P25" s="779"/>
      <c r="Q25" s="779"/>
      <c r="R25" s="779"/>
      <c r="S25" s="779"/>
      <c r="T25" s="779"/>
      <c r="U25" s="779"/>
    </row>
    <row r="26" spans="3:21" ht="18" customHeight="1">
      <c r="C26" s="777" t="s">
        <v>1054</v>
      </c>
      <c r="D26" s="779"/>
      <c r="E26" s="779"/>
      <c r="F26" s="779"/>
      <c r="G26" s="779"/>
      <c r="H26" s="779"/>
      <c r="I26" s="779"/>
      <c r="J26" s="779"/>
      <c r="K26" s="779"/>
      <c r="L26" s="779"/>
      <c r="M26" s="779"/>
      <c r="N26" s="779"/>
      <c r="O26" s="779"/>
      <c r="P26" s="779"/>
      <c r="Q26" s="779"/>
      <c r="R26" s="779"/>
      <c r="S26" s="779"/>
      <c r="T26" s="779"/>
      <c r="U26" s="779"/>
    </row>
    <row r="27" spans="3:21" ht="18" customHeight="1">
      <c r="C27" s="774" t="s">
        <v>1055</v>
      </c>
    </row>
    <row r="28" spans="3:21" ht="18" customHeight="1">
      <c r="C28" s="774" t="s">
        <v>1056</v>
      </c>
    </row>
    <row r="29" spans="3:21" ht="18" customHeight="1">
      <c r="C29" s="774" t="s">
        <v>1057</v>
      </c>
    </row>
    <row r="30" spans="3:21" ht="18" customHeight="1">
      <c r="C30" s="778" t="s">
        <v>1058</v>
      </c>
    </row>
    <row r="31" spans="3:21" ht="18" customHeight="1">
      <c r="D31" s="781" t="s">
        <v>1059</v>
      </c>
    </row>
    <row r="32" spans="3:21" ht="18" customHeight="1">
      <c r="D32" s="781" t="s">
        <v>1060</v>
      </c>
    </row>
    <row r="33" spans="1:35" ht="18" customHeight="1"/>
    <row r="34" spans="1:35" ht="18" customHeight="1">
      <c r="A34" s="780"/>
      <c r="B34" s="780"/>
      <c r="C34" s="776" t="s">
        <v>1061</v>
      </c>
      <c r="D34" s="780"/>
      <c r="E34" s="780"/>
      <c r="F34" s="780"/>
      <c r="G34" s="780"/>
      <c r="H34" s="780"/>
      <c r="I34" s="780"/>
      <c r="J34" s="780"/>
      <c r="K34" s="780"/>
      <c r="L34" s="780"/>
      <c r="M34" s="780"/>
      <c r="N34" s="780"/>
      <c r="O34" s="780"/>
      <c r="P34" s="780"/>
      <c r="Q34" s="780"/>
      <c r="R34" s="780"/>
      <c r="S34" s="780"/>
      <c r="T34" s="780"/>
      <c r="U34" s="780"/>
      <c r="V34" s="780"/>
      <c r="W34" s="780"/>
      <c r="X34" s="780"/>
      <c r="Y34" s="780"/>
      <c r="Z34" s="780"/>
      <c r="AA34" s="780"/>
      <c r="AB34" s="780"/>
      <c r="AC34" s="780"/>
      <c r="AD34" s="780"/>
      <c r="AE34" s="780"/>
      <c r="AF34" s="780"/>
      <c r="AG34" s="780"/>
      <c r="AH34" s="780"/>
      <c r="AI34" s="780"/>
    </row>
    <row r="35" spans="1:35" ht="18" customHeight="1">
      <c r="A35" s="780"/>
      <c r="B35" s="780"/>
      <c r="C35" s="777" t="s">
        <v>1062</v>
      </c>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780"/>
      <c r="AB35" s="780"/>
      <c r="AC35" s="780"/>
      <c r="AD35" s="780"/>
      <c r="AE35" s="780"/>
      <c r="AF35" s="780"/>
      <c r="AG35" s="780"/>
      <c r="AH35" s="780"/>
      <c r="AI35" s="780"/>
    </row>
    <row r="36" spans="1:35" ht="18" customHeight="1">
      <c r="A36" s="780"/>
      <c r="B36" s="780"/>
      <c r="C36" s="777" t="s">
        <v>1063</v>
      </c>
      <c r="D36" s="778"/>
      <c r="E36" s="778"/>
      <c r="F36" s="778"/>
      <c r="G36" s="778"/>
      <c r="H36" s="778"/>
      <c r="I36" s="778"/>
      <c r="J36" s="778"/>
      <c r="K36" s="778"/>
      <c r="L36" s="778"/>
      <c r="M36" s="778"/>
      <c r="N36" s="778"/>
      <c r="O36" s="778"/>
      <c r="P36" s="778"/>
      <c r="Q36" s="778"/>
      <c r="R36" s="778"/>
      <c r="S36" s="778"/>
      <c r="T36" s="778"/>
      <c r="U36" s="778"/>
      <c r="V36" s="778"/>
      <c r="W36" s="778"/>
      <c r="X36" s="778"/>
      <c r="Y36" s="778"/>
      <c r="Z36" s="780"/>
      <c r="AA36" s="780"/>
      <c r="AB36" s="780"/>
      <c r="AC36" s="780"/>
      <c r="AD36" s="780"/>
      <c r="AE36" s="780"/>
      <c r="AF36" s="780"/>
      <c r="AG36" s="780"/>
      <c r="AH36" s="780"/>
      <c r="AI36" s="780"/>
    </row>
    <row r="37" spans="1:35" ht="18" customHeight="1">
      <c r="A37" s="780"/>
      <c r="B37" s="780"/>
      <c r="C37" s="774" t="s">
        <v>1064</v>
      </c>
      <c r="D37" s="780"/>
      <c r="E37" s="780"/>
      <c r="F37" s="780"/>
      <c r="G37" s="780"/>
      <c r="H37" s="780"/>
      <c r="I37" s="780"/>
      <c r="J37" s="780"/>
      <c r="K37" s="780"/>
      <c r="L37" s="780"/>
      <c r="M37" s="780"/>
      <c r="N37" s="780"/>
      <c r="O37" s="780"/>
      <c r="P37" s="780"/>
      <c r="Q37" s="780"/>
      <c r="R37" s="780"/>
      <c r="S37" s="780"/>
      <c r="T37" s="780"/>
      <c r="U37" s="780"/>
      <c r="V37" s="780"/>
      <c r="W37" s="780"/>
      <c r="X37" s="780"/>
      <c r="Y37" s="780"/>
      <c r="Z37" s="780"/>
      <c r="AA37" s="780"/>
      <c r="AB37" s="780"/>
      <c r="AC37" s="780"/>
      <c r="AD37" s="780"/>
      <c r="AE37" s="780"/>
      <c r="AF37" s="780"/>
      <c r="AG37" s="780"/>
      <c r="AH37" s="780"/>
      <c r="AI37" s="780"/>
    </row>
    <row r="38" spans="1:35" ht="18" customHeight="1">
      <c r="A38" s="780"/>
      <c r="B38" s="780"/>
      <c r="C38" s="774" t="s">
        <v>1065</v>
      </c>
      <c r="D38" s="780"/>
      <c r="E38" s="780"/>
      <c r="F38" s="780"/>
      <c r="G38" s="780"/>
      <c r="H38" s="780"/>
      <c r="I38" s="780"/>
      <c r="J38" s="780"/>
      <c r="K38" s="780"/>
      <c r="L38" s="780"/>
      <c r="M38" s="780"/>
      <c r="N38" s="780"/>
      <c r="O38" s="780"/>
      <c r="P38" s="780"/>
      <c r="Q38" s="780"/>
      <c r="R38" s="780"/>
      <c r="S38" s="780"/>
      <c r="T38" s="780"/>
      <c r="U38" s="780"/>
      <c r="V38" s="780"/>
      <c r="W38" s="780"/>
      <c r="X38" s="780"/>
      <c r="Y38" s="780"/>
      <c r="Z38" s="780"/>
      <c r="AA38" s="780"/>
      <c r="AB38" s="780"/>
      <c r="AC38" s="780"/>
      <c r="AD38" s="780"/>
      <c r="AE38" s="780"/>
      <c r="AF38" s="780"/>
      <c r="AG38" s="780"/>
      <c r="AH38" s="780"/>
      <c r="AI38" s="780"/>
    </row>
    <row r="39" spans="1:35" ht="18" customHeight="1">
      <c r="C39" s="780" t="s">
        <v>1066</v>
      </c>
    </row>
    <row r="40" spans="1:35" ht="18" customHeight="1">
      <c r="C40" s="780" t="s">
        <v>1067</v>
      </c>
    </row>
    <row r="41" spans="1:35" ht="18" customHeight="1"/>
    <row r="42" spans="1:35" ht="18" customHeight="1">
      <c r="Q42" s="780" t="s">
        <v>1068</v>
      </c>
      <c r="R42" s="780"/>
      <c r="S42" s="780"/>
      <c r="Y42" s="783"/>
      <c r="Z42" s="783"/>
      <c r="AA42" s="783" t="s">
        <v>635</v>
      </c>
      <c r="AB42" s="783"/>
      <c r="AC42" s="783"/>
      <c r="AD42" s="783" t="s">
        <v>1069</v>
      </c>
      <c r="AE42" s="783"/>
      <c r="AF42" s="783"/>
      <c r="AG42" s="783" t="s">
        <v>637</v>
      </c>
    </row>
    <row r="43" spans="1:35" ht="18" customHeight="1">
      <c r="Q43" s="782" t="s">
        <v>1070</v>
      </c>
      <c r="R43" s="782"/>
      <c r="S43" s="782"/>
      <c r="T43" s="782"/>
      <c r="U43" s="782"/>
      <c r="V43" s="782"/>
      <c r="W43" s="780"/>
      <c r="X43" s="780"/>
      <c r="Y43" s="784"/>
      <c r="Z43" s="784"/>
      <c r="AA43" s="784"/>
      <c r="AB43" s="784"/>
      <c r="AC43" s="785"/>
      <c r="AD43" s="785"/>
      <c r="AE43" s="785"/>
      <c r="AF43" s="785"/>
      <c r="AG43" s="785"/>
    </row>
    <row r="44" spans="1:35" ht="18" customHeight="1">
      <c r="Q44" s="2100" t="s">
        <v>1071</v>
      </c>
      <c r="R44" s="2100"/>
      <c r="S44" s="2100"/>
      <c r="T44" s="2100"/>
      <c r="U44" s="2100"/>
      <c r="V44" s="2100"/>
      <c r="W44" s="2101"/>
      <c r="X44" s="2101"/>
      <c r="Y44" s="785"/>
      <c r="Z44" s="785"/>
      <c r="AA44" s="785"/>
      <c r="AB44" s="785"/>
      <c r="AC44" s="785"/>
      <c r="AD44" s="785"/>
      <c r="AE44" s="785"/>
      <c r="AF44" s="785"/>
      <c r="AG44" s="785"/>
    </row>
    <row r="45" spans="1:35" ht="18" customHeight="1">
      <c r="Q45" s="2100" t="s">
        <v>1072</v>
      </c>
      <c r="R45" s="2100"/>
      <c r="S45" s="2100"/>
      <c r="T45" s="2100"/>
      <c r="U45" s="2100"/>
      <c r="V45" s="2100"/>
      <c r="W45" s="2101"/>
      <c r="X45" s="2101"/>
      <c r="Y45" s="785"/>
      <c r="Z45" s="785"/>
      <c r="AA45" s="785"/>
      <c r="AB45" s="785"/>
      <c r="AC45" s="785"/>
      <c r="AD45" s="785"/>
      <c r="AE45" s="785"/>
      <c r="AF45" s="785"/>
      <c r="AG45" s="785"/>
    </row>
    <row r="46" spans="1:35" ht="18" customHeight="1">
      <c r="Q46" s="780" t="s">
        <v>1073</v>
      </c>
      <c r="R46" s="780"/>
      <c r="S46" s="780"/>
      <c r="T46" s="780"/>
      <c r="U46" s="780"/>
      <c r="V46" s="780"/>
      <c r="W46" s="780"/>
      <c r="Y46" s="785"/>
      <c r="Z46" s="785"/>
      <c r="AA46" s="785"/>
      <c r="AB46" s="785"/>
      <c r="AC46" s="785"/>
      <c r="AD46" s="785"/>
      <c r="AE46" s="785"/>
      <c r="AF46" s="785"/>
      <c r="AG46" s="785"/>
    </row>
    <row r="47" spans="1:35" ht="18" customHeight="1"/>
    <row r="48" spans="1:35" ht="18" customHeight="1"/>
    <row r="49" ht="18" customHeight="1"/>
    <row r="50" ht="18" customHeight="1"/>
    <row r="51" ht="18" customHeight="1"/>
    <row r="52" ht="18" customHeight="1"/>
    <row r="53" ht="18" customHeight="1"/>
  </sheetData>
  <mergeCells count="4">
    <mergeCell ref="Q45:X45"/>
    <mergeCell ref="B2:AH2"/>
    <mergeCell ref="B4:AG4"/>
    <mergeCell ref="Q44:X44"/>
  </mergeCells>
  <phoneticPr fontId="9"/>
  <pageMargins left="0.7" right="0.7" top="0.75" bottom="0.75" header="0.3" footer="0.3"/>
  <pageSetup paperSize="9" scale="9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25" defaultRowHeight="18.75" customHeight="1"/>
  <cols>
    <col min="1" max="26" width="4" style="11" customWidth="1"/>
    <col min="27" max="16384" width="4.125" style="11"/>
  </cols>
  <sheetData>
    <row r="1" spans="1:33" ht="18.75" customHeight="1">
      <c r="A1" s="1" t="s">
        <v>65</v>
      </c>
    </row>
    <row r="2" spans="1:33" ht="18.75" customHeight="1">
      <c r="A2" s="1"/>
    </row>
    <row r="3" spans="1:33" ht="18.75" customHeight="1">
      <c r="A3" s="797" t="s">
        <v>280</v>
      </c>
      <c r="B3" s="797"/>
      <c r="C3" s="797"/>
      <c r="D3" s="797"/>
      <c r="E3" s="797"/>
      <c r="F3" s="797"/>
      <c r="G3" s="797"/>
      <c r="H3" s="797"/>
      <c r="I3" s="797"/>
      <c r="J3" s="797"/>
      <c r="K3" s="797"/>
      <c r="L3" s="797"/>
      <c r="M3" s="797"/>
      <c r="N3" s="797"/>
      <c r="O3" s="797"/>
      <c r="P3" s="797"/>
      <c r="Q3" s="797"/>
      <c r="R3" s="797"/>
      <c r="S3" s="797"/>
      <c r="T3" s="797"/>
      <c r="U3" s="797"/>
      <c r="V3" s="797"/>
      <c r="W3" s="797"/>
      <c r="X3" s="797"/>
      <c r="Y3" s="797"/>
      <c r="Z3" s="797"/>
      <c r="AA3" s="1"/>
      <c r="AB3" s="1"/>
      <c r="AC3" s="1"/>
      <c r="AD3" s="1"/>
      <c r="AE3" s="1"/>
      <c r="AF3" s="1"/>
      <c r="AG3" s="1"/>
    </row>
    <row r="7" spans="1:33" ht="18.75" customHeight="1">
      <c r="I7" s="279" t="s">
        <v>31</v>
      </c>
      <c r="J7" s="279"/>
      <c r="K7" s="1886">
        <f>'6-1事業報告(省エネ)'!M26</f>
        <v>0</v>
      </c>
      <c r="L7" s="1886"/>
      <c r="M7" s="1886"/>
      <c r="N7" s="1886"/>
      <c r="O7" s="1886"/>
      <c r="P7" s="1886"/>
      <c r="Q7" s="279" t="s">
        <v>32</v>
      </c>
      <c r="R7" s="279"/>
    </row>
    <row r="8" spans="1:33" ht="18.75" customHeight="1">
      <c r="A8" s="280"/>
      <c r="B8" s="280"/>
      <c r="C8" s="280"/>
      <c r="D8" s="280"/>
      <c r="E8" s="280"/>
      <c r="F8" s="280"/>
      <c r="G8" s="280"/>
      <c r="H8" s="280"/>
      <c r="I8" s="280"/>
      <c r="J8" s="280"/>
      <c r="K8" s="280"/>
      <c r="L8" s="280"/>
      <c r="M8" s="280"/>
      <c r="N8" s="280"/>
      <c r="O8" s="280"/>
      <c r="P8" s="280"/>
      <c r="Q8" s="280"/>
      <c r="R8" s="280"/>
      <c r="S8" s="280"/>
      <c r="T8" s="280"/>
      <c r="U8" s="280"/>
      <c r="V8" s="280"/>
      <c r="W8" s="280"/>
      <c r="X8" s="280"/>
      <c r="Y8" s="280"/>
      <c r="Z8" s="280"/>
    </row>
    <row r="11" spans="1:33" ht="18.75" customHeight="1">
      <c r="A11" s="2109" t="s">
        <v>230</v>
      </c>
      <c r="B11" s="2109"/>
      <c r="C11" s="2109"/>
      <c r="D11" s="2109"/>
      <c r="E11" s="2109"/>
      <c r="F11" s="2109"/>
      <c r="G11" s="2109"/>
      <c r="H11" s="2109"/>
      <c r="I11" s="2109"/>
      <c r="J11" s="2109"/>
      <c r="K11" s="2109"/>
      <c r="L11" s="2109"/>
      <c r="M11" s="2109"/>
      <c r="N11" s="2109"/>
      <c r="O11" s="2109"/>
      <c r="P11" s="2109"/>
      <c r="Q11" s="2109"/>
      <c r="R11" s="2109"/>
      <c r="S11" s="2109"/>
      <c r="T11" s="2109"/>
      <c r="U11" s="2109"/>
      <c r="V11" s="2109"/>
      <c r="W11" s="2109"/>
      <c r="X11" s="2109"/>
      <c r="Y11" s="2109"/>
      <c r="Z11" s="2109"/>
    </row>
    <row r="12" spans="1:33" ht="18.75" customHeight="1">
      <c r="A12" s="2109"/>
      <c r="B12" s="2109"/>
      <c r="C12" s="2109"/>
      <c r="D12" s="2109"/>
      <c r="E12" s="2109"/>
      <c r="F12" s="2109"/>
      <c r="G12" s="2109"/>
      <c r="H12" s="2109"/>
      <c r="I12" s="2109"/>
      <c r="J12" s="2109"/>
      <c r="K12" s="2109"/>
      <c r="L12" s="2109"/>
      <c r="M12" s="2109"/>
      <c r="N12" s="2109"/>
      <c r="O12" s="2109"/>
      <c r="P12" s="2109"/>
      <c r="Q12" s="2109"/>
      <c r="R12" s="2109"/>
      <c r="S12" s="2109"/>
      <c r="T12" s="2109"/>
      <c r="U12" s="2109"/>
      <c r="V12" s="2109"/>
      <c r="W12" s="2109"/>
      <c r="X12" s="2109"/>
      <c r="Y12" s="2109"/>
      <c r="Z12" s="2109"/>
    </row>
    <row r="13" spans="1:33" ht="18.75" customHeight="1">
      <c r="A13" s="2109"/>
      <c r="B13" s="2109"/>
      <c r="C13" s="2109"/>
      <c r="D13" s="2109"/>
      <c r="E13" s="2109"/>
      <c r="F13" s="2109"/>
      <c r="G13" s="2109"/>
      <c r="H13" s="2109"/>
      <c r="I13" s="2109"/>
      <c r="J13" s="2109"/>
      <c r="K13" s="2109"/>
      <c r="L13" s="2109"/>
      <c r="M13" s="2109"/>
      <c r="N13" s="2109"/>
      <c r="O13" s="2109"/>
      <c r="P13" s="2109"/>
      <c r="Q13" s="2109"/>
      <c r="R13" s="2109"/>
      <c r="S13" s="2109"/>
      <c r="T13" s="2109"/>
      <c r="U13" s="2109"/>
      <c r="V13" s="2109"/>
      <c r="W13" s="2109"/>
      <c r="X13" s="2109"/>
      <c r="Y13" s="2109"/>
      <c r="Z13" s="2109"/>
    </row>
    <row r="14" spans="1:33" ht="18.75" customHeight="1">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row>
    <row r="15" spans="1:33" ht="18.75" customHeight="1">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row>
    <row r="18" spans="1:34" ht="18.75" customHeight="1">
      <c r="B18" s="2110" t="s">
        <v>232</v>
      </c>
      <c r="C18" s="2110"/>
      <c r="D18" s="2110"/>
      <c r="E18" s="2110"/>
      <c r="F18" s="2110"/>
      <c r="G18" s="2110"/>
      <c r="H18" s="2110"/>
      <c r="I18" s="282"/>
      <c r="J18" s="282"/>
      <c r="K18" s="282"/>
      <c r="L18" s="282"/>
    </row>
    <row r="20" spans="1:34" ht="18.75" customHeight="1">
      <c r="B20" s="1" t="s">
        <v>58</v>
      </c>
      <c r="C20" s="1"/>
      <c r="D20" s="1"/>
      <c r="E20" s="1"/>
      <c r="F20" s="1"/>
      <c r="G20" s="1"/>
    </row>
    <row r="21" spans="1:34" ht="18.75" customHeight="1">
      <c r="B21" s="1" t="s">
        <v>59</v>
      </c>
      <c r="C21" s="1"/>
      <c r="D21" s="1"/>
      <c r="E21" s="1"/>
      <c r="F21" s="1"/>
      <c r="G21" s="1"/>
    </row>
    <row r="23" spans="1:34" ht="18.75" customHeight="1">
      <c r="M23" s="5" t="s">
        <v>33</v>
      </c>
      <c r="N23" s="5"/>
      <c r="O23" s="5"/>
      <c r="P23" s="5" t="s">
        <v>4</v>
      </c>
      <c r="Q23" s="5"/>
      <c r="R23" s="2113" t="e">
        <f>#REF!</f>
        <v>#REF!</v>
      </c>
      <c r="S23" s="2113"/>
      <c r="T23" s="2113"/>
      <c r="U23" s="2113"/>
      <c r="V23" s="2113"/>
      <c r="W23" s="2113"/>
      <c r="X23" s="2113"/>
      <c r="Y23" s="2113"/>
      <c r="Z23" s="2113"/>
    </row>
    <row r="24" spans="1:34" ht="18.75" customHeight="1">
      <c r="M24" s="5"/>
      <c r="N24" s="5"/>
      <c r="O24" s="5"/>
      <c r="P24" s="5"/>
      <c r="Q24" s="5"/>
      <c r="R24" s="2113"/>
      <c r="S24" s="2113"/>
      <c r="T24" s="2113"/>
      <c r="U24" s="2113"/>
      <c r="V24" s="2113"/>
      <c r="W24" s="2113"/>
      <c r="X24" s="2113"/>
      <c r="Y24" s="2113"/>
      <c r="Z24" s="2113"/>
    </row>
    <row r="25" spans="1:34" ht="18.75" customHeight="1">
      <c r="M25" s="5"/>
      <c r="N25" s="5"/>
      <c r="O25" s="5"/>
      <c r="P25" s="5" t="s">
        <v>1</v>
      </c>
      <c r="Q25" s="5"/>
      <c r="R25" s="2114" t="e">
        <f>#REF!</f>
        <v>#REF!</v>
      </c>
      <c r="S25" s="2114"/>
      <c r="T25" s="2114"/>
      <c r="U25" s="2114"/>
      <c r="V25" s="2114"/>
      <c r="W25" s="2114"/>
      <c r="X25" s="2114"/>
      <c r="Y25" s="2114"/>
      <c r="Z25" s="2114"/>
      <c r="AA25" s="1"/>
      <c r="AB25" s="1"/>
      <c r="AC25" s="1"/>
      <c r="AD25" s="1"/>
    </row>
    <row r="26" spans="1:34" ht="18.75" customHeight="1">
      <c r="M26" s="283"/>
      <c r="N26" s="283"/>
      <c r="O26" s="283"/>
      <c r="P26" s="283"/>
      <c r="Q26" s="283"/>
      <c r="R26" s="2114" t="e">
        <f>#REF!</f>
        <v>#REF!</v>
      </c>
      <c r="S26" s="2114"/>
      <c r="T26" s="2114"/>
      <c r="U26" s="2114"/>
      <c r="V26" s="2114"/>
      <c r="W26" s="2114"/>
      <c r="X26" s="2114"/>
      <c r="Y26" s="2114"/>
      <c r="Z26" s="284" t="s">
        <v>71</v>
      </c>
      <c r="AA26" s="1"/>
      <c r="AB26" s="1"/>
      <c r="AD26" s="1"/>
    </row>
    <row r="28" spans="1:34" ht="18.75" customHeight="1">
      <c r="A28" s="280"/>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38"/>
      <c r="C33" s="896" t="s">
        <v>39</v>
      </c>
      <c r="D33" s="896"/>
      <c r="E33" s="896"/>
      <c r="F33" s="896"/>
      <c r="G33" s="896"/>
      <c r="H33" s="896"/>
      <c r="I33" s="285"/>
      <c r="J33" s="2111" t="e">
        <f>#REF!</f>
        <v>#REF!</v>
      </c>
      <c r="K33" s="1638"/>
      <c r="L33" s="1638"/>
      <c r="M33" s="1638"/>
      <c r="N33" s="1638"/>
      <c r="O33" s="1638"/>
      <c r="P33" s="1638"/>
      <c r="Q33" s="1638"/>
      <c r="R33" s="1638"/>
      <c r="S33" s="1638"/>
      <c r="T33" s="1638"/>
      <c r="U33" s="1638"/>
      <c r="V33" s="1638"/>
      <c r="W33" s="1638"/>
      <c r="X33" s="1638"/>
      <c r="Y33" s="1639"/>
    </row>
    <row r="34" spans="2:25" ht="18.75" customHeight="1">
      <c r="B34" s="212"/>
      <c r="C34" s="886" t="s">
        <v>40</v>
      </c>
      <c r="D34" s="886"/>
      <c r="E34" s="886"/>
      <c r="F34" s="886"/>
      <c r="G34" s="886"/>
      <c r="H34" s="886"/>
      <c r="I34" s="219"/>
      <c r="J34" s="2112" t="e">
        <f>#REF!</f>
        <v>#REF!</v>
      </c>
      <c r="K34" s="1648"/>
      <c r="L34" s="1648"/>
      <c r="M34" s="1648"/>
      <c r="N34" s="1648"/>
      <c r="O34" s="1648"/>
      <c r="P34" s="1648"/>
      <c r="Q34" s="1648"/>
      <c r="R34" s="1648"/>
      <c r="S34" s="1648"/>
      <c r="T34" s="1648"/>
      <c r="U34" s="1648"/>
      <c r="V34" s="1648"/>
      <c r="W34" s="1648"/>
      <c r="X34" s="1648"/>
      <c r="Y34" s="1649"/>
    </row>
    <row r="35" spans="2:25" ht="18.75" customHeight="1">
      <c r="B35" s="212"/>
      <c r="C35" s="886" t="s">
        <v>41</v>
      </c>
      <c r="D35" s="886"/>
      <c r="E35" s="886"/>
      <c r="F35" s="886"/>
      <c r="G35" s="886"/>
      <c r="H35" s="886"/>
      <c r="I35" s="219"/>
      <c r="J35" s="261"/>
      <c r="K35" s="255" t="e">
        <f>#REF!</f>
        <v>#REF!</v>
      </c>
      <c r="L35" s="259" t="s">
        <v>108</v>
      </c>
      <c r="M35" s="259"/>
      <c r="N35" s="255" t="e">
        <f>#REF!</f>
        <v>#REF!</v>
      </c>
      <c r="O35" s="286" t="s">
        <v>109</v>
      </c>
      <c r="P35" s="286"/>
      <c r="Q35" s="263" t="s">
        <v>69</v>
      </c>
      <c r="R35" s="262"/>
      <c r="S35" s="262"/>
      <c r="T35" s="286"/>
      <c r="U35" s="264"/>
      <c r="V35" s="264"/>
      <c r="W35" s="264"/>
      <c r="X35" s="264"/>
      <c r="Y35" s="260"/>
    </row>
    <row r="36" spans="2:25" ht="18.75" customHeight="1">
      <c r="B36" s="212"/>
      <c r="C36" s="886" t="s">
        <v>42</v>
      </c>
      <c r="D36" s="886"/>
      <c r="E36" s="886"/>
      <c r="F36" s="886"/>
      <c r="G36" s="886"/>
      <c r="H36" s="886"/>
      <c r="I36" s="219"/>
      <c r="J36" s="2106" t="e">
        <f>#REF!</f>
        <v>#REF!</v>
      </c>
      <c r="K36" s="1653"/>
      <c r="L36" s="1653"/>
      <c r="M36" s="1653"/>
      <c r="N36" s="1653"/>
      <c r="O36" s="1653"/>
      <c r="P36" s="1653"/>
      <c r="Q36" s="1653"/>
      <c r="R36" s="1653"/>
      <c r="S36" s="1653"/>
      <c r="T36" s="1653"/>
      <c r="U36" s="1653"/>
      <c r="V36" s="1653"/>
      <c r="W36" s="1653"/>
      <c r="X36" s="1653"/>
      <c r="Y36" s="1654"/>
    </row>
    <row r="37" spans="2:25" ht="18.75" customHeight="1">
      <c r="B37" s="240"/>
      <c r="C37" s="892" t="s">
        <v>48</v>
      </c>
      <c r="D37" s="892"/>
      <c r="E37" s="892"/>
      <c r="F37" s="892"/>
      <c r="G37" s="892"/>
      <c r="H37" s="892"/>
      <c r="I37" s="287"/>
      <c r="J37" s="2107" t="e">
        <f>#REF!</f>
        <v>#REF!</v>
      </c>
      <c r="K37" s="1641"/>
      <c r="L37" s="1641"/>
      <c r="M37" s="1641"/>
      <c r="N37" s="1641"/>
      <c r="O37" s="1641"/>
      <c r="P37" s="1641"/>
      <c r="Q37" s="1641"/>
      <c r="R37" s="1641"/>
      <c r="S37" s="1641"/>
      <c r="T37" s="1641"/>
      <c r="U37" s="1641"/>
      <c r="V37" s="1641"/>
      <c r="W37" s="1641"/>
      <c r="X37" s="1641"/>
      <c r="Y37" s="1642"/>
    </row>
    <row r="38" spans="2:25" ht="18.75" customHeight="1" thickBot="1">
      <c r="B38" s="242"/>
      <c r="C38" s="882" t="s">
        <v>44</v>
      </c>
      <c r="D38" s="882"/>
      <c r="E38" s="882"/>
      <c r="F38" s="882"/>
      <c r="G38" s="882"/>
      <c r="H38" s="882"/>
      <c r="I38" s="288"/>
      <c r="J38" s="2108" t="e">
        <f>#REF!</f>
        <v>#REF!</v>
      </c>
      <c r="K38" s="1644"/>
      <c r="L38" s="1644"/>
      <c r="M38" s="1644"/>
      <c r="N38" s="1644"/>
      <c r="O38" s="1644"/>
      <c r="P38" s="1644"/>
      <c r="Q38" s="1644"/>
      <c r="R38" s="1644"/>
      <c r="S38" s="1644"/>
      <c r="T38" s="1644"/>
      <c r="U38" s="1644"/>
      <c r="V38" s="1644"/>
      <c r="W38" s="1644"/>
      <c r="X38" s="1644"/>
      <c r="Y38" s="1645"/>
    </row>
  </sheetData>
  <sheetProtection selectLockedCells="1"/>
  <mergeCells count="18">
    <mergeCell ref="A3:Z3"/>
    <mergeCell ref="A11:Z13"/>
    <mergeCell ref="C33:H33"/>
    <mergeCell ref="C34:H34"/>
    <mergeCell ref="C35:H35"/>
    <mergeCell ref="B18:H18"/>
    <mergeCell ref="J33:Y33"/>
    <mergeCell ref="J34:Y34"/>
    <mergeCell ref="R23:Z24"/>
    <mergeCell ref="R25:Z25"/>
    <mergeCell ref="R26:Y26"/>
    <mergeCell ref="K7:P7"/>
    <mergeCell ref="J36:Y36"/>
    <mergeCell ref="C38:H38"/>
    <mergeCell ref="C36:H36"/>
    <mergeCell ref="C37:H37"/>
    <mergeCell ref="J37:Y37"/>
    <mergeCell ref="J38:Y38"/>
  </mergeCells>
  <phoneticPr fontId="9"/>
  <conditionalFormatting sqref="J33:J34 K35 J36:J38">
    <cfRule type="expression" dxfId="9" priority="7">
      <formula>J33&lt;&gt;#REF!</formula>
    </cfRule>
  </conditionalFormatting>
  <conditionalFormatting sqref="N35">
    <cfRule type="expression" dxfId="7" priority="4">
      <formula>N35&lt;&gt;#REF!</formula>
    </cfRule>
  </conditionalFormatting>
  <conditionalFormatting sqref="R25:R26">
    <cfRule type="expression" dxfId="6"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K7&lt;&gt;'6-1事業報告(省エネ)'!M26</xm:f>
            <x14:dxf>
              <fill>
                <patternFill>
                  <bgColor theme="9" tint="0.79998168889431442"/>
                </patternFill>
              </fill>
            </x14:dxf>
          </x14:cfRule>
          <xm:sqref>K7:P7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4"/>
  <sheetViews>
    <sheetView showZeros="0" view="pageBreakPreview"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985</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797" t="s">
        <v>904</v>
      </c>
      <c r="B3" s="797"/>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2130"/>
      <c r="X5" s="2130"/>
      <c r="Y5" s="2130"/>
      <c r="Z5" s="2130"/>
      <c r="AA5" s="2130"/>
      <c r="AB5" s="2130"/>
      <c r="AC5" s="2130"/>
      <c r="AD5" s="2130"/>
      <c r="AE5" s="2130"/>
      <c r="AF5" s="2130"/>
      <c r="AG5" s="2130"/>
    </row>
    <row r="6" spans="1:33" ht="18.75" customHeight="1">
      <c r="A6" s="1"/>
      <c r="B6" s="1"/>
      <c r="C6" s="1"/>
      <c r="D6" s="1"/>
      <c r="E6" s="1"/>
      <c r="F6" s="1"/>
      <c r="G6" s="1"/>
      <c r="H6" s="1"/>
      <c r="I6" s="1"/>
      <c r="J6" s="200"/>
      <c r="K6" s="200"/>
      <c r="L6" s="1"/>
      <c r="M6" s="1"/>
      <c r="N6" s="1"/>
      <c r="O6" s="1"/>
      <c r="P6" s="1"/>
      <c r="Q6" s="1"/>
      <c r="R6" s="1"/>
      <c r="S6" s="1"/>
      <c r="T6" s="1"/>
      <c r="U6" s="1"/>
      <c r="V6" s="1"/>
      <c r="W6" s="795" t="s">
        <v>232</v>
      </c>
      <c r="X6" s="795"/>
      <c r="Y6" s="795"/>
      <c r="Z6" s="795"/>
      <c r="AA6" s="795"/>
      <c r="AB6" s="795"/>
      <c r="AC6" s="795"/>
      <c r="AD6" s="795"/>
      <c r="AE6" s="795"/>
      <c r="AF6" s="795"/>
      <c r="AG6" s="795"/>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966</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560" t="s">
        <v>962</v>
      </c>
      <c r="C10" s="560"/>
      <c r="D10" s="560"/>
      <c r="F10" s="560" t="s">
        <v>963</v>
      </c>
      <c r="G10" s="560"/>
      <c r="H10" s="560"/>
      <c r="I10" s="560"/>
      <c r="J10" s="198"/>
      <c r="K10" s="200"/>
      <c r="L10" s="1"/>
      <c r="M10" s="1"/>
      <c r="N10" s="1"/>
      <c r="O10" s="1"/>
      <c r="P10" s="1"/>
      <c r="Q10" s="1"/>
      <c r="R10" s="1"/>
      <c r="S10" s="1"/>
      <c r="T10" s="1"/>
      <c r="U10" s="1"/>
      <c r="V10" s="1" t="s">
        <v>227</v>
      </c>
      <c r="W10" s="1910">
        <f>'1 交付申請'!W7</f>
        <v>0</v>
      </c>
      <c r="X10" s="1910"/>
      <c r="Y10" s="1910"/>
      <c r="Z10" s="1910"/>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911">
        <f>'1 交付申請'!V8</f>
        <v>0</v>
      </c>
      <c r="W11" s="1911"/>
      <c r="X11" s="1911"/>
      <c r="Y11" s="1911"/>
      <c r="Z11" s="1911"/>
      <c r="AA11" s="1911"/>
      <c r="AB11" s="1911"/>
      <c r="AC11" s="1911"/>
      <c r="AD11" s="1911"/>
      <c r="AE11" s="1911"/>
      <c r="AF11" s="1911"/>
      <c r="AG11" s="1911"/>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911"/>
      <c r="W12" s="1911"/>
      <c r="X12" s="1911"/>
      <c r="Y12" s="1911"/>
      <c r="Z12" s="1911"/>
      <c r="AA12" s="1911"/>
      <c r="AB12" s="1911"/>
      <c r="AC12" s="1911"/>
      <c r="AD12" s="1911"/>
      <c r="AE12" s="1911"/>
      <c r="AF12" s="1911"/>
      <c r="AG12" s="1911"/>
    </row>
    <row r="13" spans="1:33" ht="18.75" customHeight="1">
      <c r="A13" s="1"/>
      <c r="B13" s="1"/>
      <c r="C13" s="1"/>
      <c r="D13" s="1"/>
      <c r="E13" s="1"/>
      <c r="F13" s="1"/>
      <c r="G13" s="1"/>
      <c r="H13" s="1"/>
      <c r="I13" s="1"/>
      <c r="J13" s="200"/>
      <c r="K13" s="200"/>
      <c r="L13" s="1"/>
      <c r="M13" s="1"/>
      <c r="N13" s="1"/>
      <c r="O13" s="1"/>
      <c r="P13" s="149"/>
      <c r="Q13" s="149"/>
      <c r="R13" s="149"/>
      <c r="S13" s="1"/>
      <c r="T13" s="563" t="s">
        <v>649</v>
      </c>
      <c r="U13" s="149"/>
      <c r="V13" s="1907">
        <f>'1 交付申請'!V10</f>
        <v>0</v>
      </c>
      <c r="W13" s="1907"/>
      <c r="X13" s="1907"/>
      <c r="Y13" s="1907"/>
      <c r="Z13" s="1907"/>
      <c r="AA13" s="1907"/>
      <c r="AB13" s="1907"/>
      <c r="AC13" s="1907"/>
      <c r="AD13" s="1907"/>
      <c r="AE13" s="1907"/>
      <c r="AF13" s="1907"/>
      <c r="AG13" s="1907"/>
    </row>
    <row r="14" spans="1:33" ht="18.75" customHeight="1">
      <c r="A14" s="1"/>
      <c r="B14" s="1"/>
      <c r="C14" s="1"/>
      <c r="D14" s="1"/>
      <c r="E14" s="1"/>
      <c r="F14" s="1"/>
      <c r="G14" s="1"/>
      <c r="H14" s="1"/>
      <c r="I14" s="1"/>
      <c r="J14" s="200"/>
      <c r="K14" s="200"/>
      <c r="L14" s="1"/>
      <c r="M14" s="1"/>
      <c r="N14" s="1"/>
      <c r="O14" s="1"/>
      <c r="P14" s="149"/>
      <c r="Q14" s="149"/>
      <c r="R14" s="149"/>
      <c r="S14" s="149"/>
      <c r="T14" s="563" t="s">
        <v>650</v>
      </c>
      <c r="U14" s="149"/>
      <c r="V14" s="1907">
        <f>'1 交付申請'!V11</f>
        <v>0</v>
      </c>
      <c r="W14" s="1907"/>
      <c r="X14" s="1907"/>
      <c r="Y14" s="1907"/>
      <c r="Z14" s="1907"/>
      <c r="AA14" s="1907"/>
      <c r="AB14" s="1907"/>
      <c r="AC14" s="1907"/>
      <c r="AD14" s="1907"/>
      <c r="AE14" s="1907"/>
    </row>
    <row r="15" spans="1:33" ht="18.75" customHeight="1">
      <c r="A15" s="1"/>
      <c r="B15" s="1"/>
      <c r="C15" s="1"/>
      <c r="D15" s="1"/>
      <c r="E15" s="1"/>
      <c r="F15" s="1"/>
      <c r="G15" s="1"/>
      <c r="H15" s="1"/>
      <c r="I15" s="1"/>
      <c r="J15" s="200"/>
      <c r="K15" s="200"/>
      <c r="L15" s="1"/>
      <c r="M15" s="1"/>
      <c r="N15" s="1"/>
      <c r="O15" s="1"/>
      <c r="P15" s="1"/>
      <c r="Q15" s="1"/>
      <c r="R15" s="1"/>
      <c r="S15" s="1"/>
      <c r="T15" s="20" t="s">
        <v>651</v>
      </c>
      <c r="U15" s="149"/>
      <c r="V15" s="1907">
        <f>'1 交付申請'!V12</f>
        <v>0</v>
      </c>
      <c r="W15" s="1907"/>
      <c r="X15" s="1907"/>
      <c r="Y15" s="1907"/>
      <c r="Z15" s="1907"/>
      <c r="AA15" s="1907"/>
      <c r="AB15" s="1907"/>
      <c r="AC15" s="1907"/>
      <c r="AD15" s="1907"/>
      <c r="AE15" s="1907"/>
      <c r="AF15" s="149"/>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1"/>
      <c r="B17" s="1"/>
      <c r="C17" s="1"/>
      <c r="D17" s="1"/>
      <c r="E17" s="1"/>
      <c r="F17" s="1"/>
      <c r="G17" s="1"/>
      <c r="H17" s="1"/>
      <c r="I17" s="1"/>
      <c r="J17" s="200"/>
      <c r="K17" s="200"/>
      <c r="L17" s="1"/>
      <c r="M17" s="1"/>
      <c r="N17" s="1"/>
      <c r="O17" s="1"/>
      <c r="P17" s="1"/>
      <c r="Q17" s="1"/>
      <c r="R17" s="1"/>
      <c r="S17" s="1"/>
      <c r="T17" s="1"/>
      <c r="U17" s="1"/>
      <c r="V17" s="1"/>
      <c r="W17" s="1"/>
      <c r="X17" s="1"/>
      <c r="Y17" s="1"/>
      <c r="Z17" s="1"/>
      <c r="AA17" s="1"/>
      <c r="AB17" s="1"/>
      <c r="AC17" s="1"/>
      <c r="AD17" s="1"/>
      <c r="AE17" s="1"/>
      <c r="AF17" s="1"/>
      <c r="AG17" s="1"/>
    </row>
    <row r="18" spans="1:33" ht="18.75" customHeight="1">
      <c r="A18" s="798" t="s">
        <v>986</v>
      </c>
      <c r="B18" s="798"/>
      <c r="C18" s="798"/>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8"/>
      <c r="AB18" s="798"/>
      <c r="AC18" s="798"/>
      <c r="AD18" s="798"/>
      <c r="AE18" s="798"/>
      <c r="AF18" s="798"/>
      <c r="AG18" s="798"/>
    </row>
    <row r="19" spans="1:33" ht="18.75" customHeight="1">
      <c r="A19" s="798"/>
      <c r="B19" s="798"/>
      <c r="C19" s="798"/>
      <c r="D19" s="798"/>
      <c r="E19" s="798"/>
      <c r="F19" s="798"/>
      <c r="G19" s="798"/>
      <c r="H19" s="798"/>
      <c r="I19" s="798"/>
      <c r="J19" s="798"/>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row>
    <row r="20" spans="1:33" ht="18.75" customHeight="1">
      <c r="A20" s="798"/>
      <c r="B20" s="798"/>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798"/>
      <c r="AA20" s="798"/>
      <c r="AB20" s="798"/>
      <c r="AC20" s="798"/>
      <c r="AD20" s="798"/>
      <c r="AE20" s="798"/>
      <c r="AF20" s="798"/>
      <c r="AG20" s="798"/>
    </row>
    <row r="21" spans="1:33"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8.75" customHeight="1">
      <c r="A22" s="1909" t="s">
        <v>0</v>
      </c>
      <c r="B22" s="1909"/>
      <c r="C22" s="1909"/>
      <c r="D22" s="1909"/>
      <c r="E22" s="1909"/>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row>
    <row r="23" spans="1:33" ht="18.75" customHeight="1">
      <c r="A23" s="1"/>
      <c r="B23" s="1"/>
      <c r="C23" s="1"/>
      <c r="D23" s="1"/>
      <c r="E23" s="1"/>
      <c r="F23" s="1"/>
      <c r="G23" s="1"/>
      <c r="H23" s="1"/>
      <c r="I23" s="1"/>
      <c r="J23" s="198"/>
      <c r="K23" s="198"/>
      <c r="L23" s="1"/>
      <c r="M23" s="1"/>
      <c r="N23" s="1"/>
      <c r="O23" s="1"/>
      <c r="P23" s="1"/>
      <c r="Q23" s="245"/>
      <c r="R23" s="2131"/>
      <c r="S23" s="2131"/>
      <c r="T23" s="2131"/>
      <c r="U23" s="2131"/>
      <c r="V23" s="2131"/>
      <c r="W23" s="2131"/>
      <c r="X23" s="245"/>
      <c r="Y23" s="1"/>
      <c r="Z23" s="1"/>
      <c r="AA23" s="1"/>
      <c r="AB23" s="1"/>
      <c r="AC23" s="1"/>
      <c r="AD23" s="1"/>
      <c r="AE23" s="1"/>
      <c r="AF23" s="1"/>
      <c r="AG23" s="1"/>
    </row>
    <row r="24" spans="1:33" ht="25.5" customHeight="1" thickBot="1">
      <c r="A24" s="1"/>
      <c r="B24" s="1"/>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1"/>
    </row>
    <row r="25" spans="1:33" ht="33" customHeight="1">
      <c r="A25" s="850" t="s">
        <v>85</v>
      </c>
      <c r="B25" s="851"/>
      <c r="C25" s="851"/>
      <c r="D25" s="851"/>
      <c r="E25" s="851"/>
      <c r="F25" s="851"/>
      <c r="G25" s="851"/>
      <c r="H25" s="851"/>
      <c r="I25" s="851"/>
      <c r="J25" s="851"/>
      <c r="K25" s="851"/>
      <c r="L25" s="851"/>
      <c r="M25" s="851"/>
      <c r="N25" s="852"/>
      <c r="O25" s="274" t="s">
        <v>61</v>
      </c>
      <c r="P25" s="275"/>
      <c r="Q25" s="275"/>
      <c r="R25" s="275"/>
      <c r="S25" s="275"/>
      <c r="T25" s="275"/>
      <c r="U25" s="275"/>
      <c r="V25" s="2129">
        <f>効果報告ｴﾈﾙｷﾞｰ換算表!F47</f>
        <v>0</v>
      </c>
      <c r="W25" s="2129"/>
      <c r="X25" s="2129"/>
      <c r="Y25" s="2129"/>
      <c r="Z25" s="2129"/>
      <c r="AA25" s="2129"/>
      <c r="AB25" s="2129"/>
      <c r="AC25" s="276"/>
      <c r="AD25" s="275" t="s">
        <v>86</v>
      </c>
      <c r="AE25" s="258"/>
      <c r="AF25" s="277"/>
      <c r="AG25" s="278"/>
    </row>
    <row r="26" spans="1:33" ht="25.5" customHeight="1">
      <c r="A26" s="813" t="s">
        <v>107</v>
      </c>
      <c r="B26" s="814"/>
      <c r="C26" s="814"/>
      <c r="D26" s="814"/>
      <c r="E26" s="814"/>
      <c r="F26" s="814"/>
      <c r="G26" s="814"/>
      <c r="H26" s="814"/>
      <c r="I26" s="814"/>
      <c r="J26" s="814"/>
      <c r="K26" s="814"/>
      <c r="L26" s="814"/>
      <c r="M26" s="814"/>
      <c r="N26" s="815"/>
      <c r="O26" s="227" t="s">
        <v>62</v>
      </c>
      <c r="P26" s="228"/>
      <c r="Q26" s="228"/>
      <c r="R26" s="228"/>
      <c r="S26" s="228"/>
      <c r="T26" s="228"/>
      <c r="U26" s="228"/>
      <c r="V26" s="2125">
        <f>効果報告ｴﾈﾙｷﾞｰ換算表!I47</f>
        <v>0</v>
      </c>
      <c r="W26" s="2125"/>
      <c r="X26" s="2125"/>
      <c r="Y26" s="2125"/>
      <c r="Z26" s="2125"/>
      <c r="AA26" s="2125"/>
      <c r="AB26" s="2125"/>
      <c r="AC26" s="229"/>
      <c r="AD26" s="228" t="s">
        <v>86</v>
      </c>
      <c r="AE26" s="23"/>
      <c r="AF26" s="231"/>
      <c r="AG26" s="232"/>
    </row>
    <row r="27" spans="1:33" ht="25.5" customHeight="1">
      <c r="A27" s="813" t="s">
        <v>43</v>
      </c>
      <c r="B27" s="814"/>
      <c r="C27" s="814"/>
      <c r="D27" s="814"/>
      <c r="E27" s="814"/>
      <c r="F27" s="814"/>
      <c r="G27" s="814"/>
      <c r="H27" s="814"/>
      <c r="I27" s="814"/>
      <c r="J27" s="814"/>
      <c r="K27" s="814"/>
      <c r="L27" s="814"/>
      <c r="M27" s="814"/>
      <c r="N27" s="815"/>
      <c r="O27" s="289" t="s">
        <v>79</v>
      </c>
      <c r="P27" s="290"/>
      <c r="Q27" s="290"/>
      <c r="R27" s="290"/>
      <c r="S27" s="290"/>
      <c r="T27" s="290"/>
      <c r="U27" s="290"/>
      <c r="V27" s="2115">
        <f>V25-V26</f>
        <v>0</v>
      </c>
      <c r="W27" s="2115"/>
      <c r="X27" s="2115"/>
      <c r="Y27" s="2115"/>
      <c r="Z27" s="2115"/>
      <c r="AA27" s="2115"/>
      <c r="AB27" s="2115"/>
      <c r="AC27" s="229"/>
      <c r="AD27" s="228" t="s">
        <v>86</v>
      </c>
      <c r="AE27" s="23"/>
      <c r="AF27" s="231"/>
      <c r="AG27" s="232"/>
    </row>
    <row r="28" spans="1:33" ht="25.5" customHeight="1">
      <c r="A28" s="813" t="s">
        <v>26</v>
      </c>
      <c r="B28" s="814"/>
      <c r="C28" s="814"/>
      <c r="D28" s="814"/>
      <c r="E28" s="814"/>
      <c r="F28" s="814"/>
      <c r="G28" s="814"/>
      <c r="H28" s="814"/>
      <c r="I28" s="814"/>
      <c r="J28" s="814"/>
      <c r="K28" s="814"/>
      <c r="L28" s="814"/>
      <c r="M28" s="814"/>
      <c r="N28" s="815"/>
      <c r="O28" s="227" t="s">
        <v>80</v>
      </c>
      <c r="P28" s="228"/>
      <c r="Q28" s="228"/>
      <c r="R28" s="228"/>
      <c r="S28" s="228"/>
      <c r="T28" s="228"/>
      <c r="U28" s="228"/>
      <c r="V28" s="2115" t="str">
        <f>IFERROR(ROUNDDOWN(V27/V25*100,2),"")</f>
        <v/>
      </c>
      <c r="W28" s="2115"/>
      <c r="X28" s="2115"/>
      <c r="Y28" s="2115"/>
      <c r="Z28" s="2115"/>
      <c r="AA28" s="2115"/>
      <c r="AB28" s="2115"/>
      <c r="AC28" s="229"/>
      <c r="AD28" s="228" t="s">
        <v>45</v>
      </c>
      <c r="AE28" s="229"/>
      <c r="AF28" s="229"/>
      <c r="AG28" s="291"/>
    </row>
    <row r="29" spans="1:33" ht="25.5" customHeight="1">
      <c r="A29" s="813" t="s">
        <v>104</v>
      </c>
      <c r="B29" s="814"/>
      <c r="C29" s="814"/>
      <c r="D29" s="814"/>
      <c r="E29" s="814"/>
      <c r="F29" s="814"/>
      <c r="G29" s="814"/>
      <c r="H29" s="814"/>
      <c r="I29" s="814"/>
      <c r="J29" s="814"/>
      <c r="K29" s="814"/>
      <c r="L29" s="814"/>
      <c r="M29" s="814"/>
      <c r="N29" s="815"/>
      <c r="O29" s="2126">
        <f>'6-1事業報告(省エネ)'!M26</f>
        <v>0</v>
      </c>
      <c r="P29" s="2127"/>
      <c r="Q29" s="2127"/>
      <c r="R29" s="2127"/>
      <c r="S29" s="2127"/>
      <c r="T29" s="2127"/>
      <c r="U29" s="2127"/>
      <c r="V29" s="2128"/>
      <c r="W29" s="2128"/>
      <c r="X29" s="2128"/>
      <c r="Y29" s="2128"/>
      <c r="Z29" s="2128"/>
      <c r="AA29" s="2128"/>
      <c r="AB29" s="2128"/>
      <c r="AC29" s="229"/>
      <c r="AD29" s="228" t="s">
        <v>105</v>
      </c>
      <c r="AE29" s="23"/>
      <c r="AF29" s="231"/>
      <c r="AG29" s="232"/>
    </row>
    <row r="30" spans="1:33" ht="128.25" customHeight="1">
      <c r="A30" s="955" t="s">
        <v>106</v>
      </c>
      <c r="B30" s="1013"/>
      <c r="C30" s="1013"/>
      <c r="D30" s="1013"/>
      <c r="E30" s="1013"/>
      <c r="F30" s="1013"/>
      <c r="G30" s="1013"/>
      <c r="H30" s="1013"/>
      <c r="I30" s="1013"/>
      <c r="J30" s="1013"/>
      <c r="K30" s="1013"/>
      <c r="L30" s="1013"/>
      <c r="M30" s="1013"/>
      <c r="N30" s="1014"/>
      <c r="O30" s="2116"/>
      <c r="P30" s="2117"/>
      <c r="Q30" s="2117"/>
      <c r="R30" s="2117"/>
      <c r="S30" s="2117"/>
      <c r="T30" s="2117"/>
      <c r="U30" s="2117"/>
      <c r="V30" s="2117"/>
      <c r="W30" s="2117"/>
      <c r="X30" s="2117"/>
      <c r="Y30" s="2117"/>
      <c r="Z30" s="2117"/>
      <c r="AA30" s="2117"/>
      <c r="AB30" s="2117"/>
      <c r="AC30" s="2117"/>
      <c r="AD30" s="2117"/>
      <c r="AE30" s="2117"/>
      <c r="AF30" s="2117"/>
      <c r="AG30" s="2118"/>
    </row>
    <row r="31" spans="1:33" ht="19.5" customHeight="1" thickBot="1">
      <c r="A31" s="2122" t="s">
        <v>102</v>
      </c>
      <c r="B31" s="2123"/>
      <c r="C31" s="2123"/>
      <c r="D31" s="2123"/>
      <c r="E31" s="2123"/>
      <c r="F31" s="2123"/>
      <c r="G31" s="2123"/>
      <c r="H31" s="2123"/>
      <c r="I31" s="2123"/>
      <c r="J31" s="2123"/>
      <c r="K31" s="2123"/>
      <c r="L31" s="2123"/>
      <c r="M31" s="2123"/>
      <c r="N31" s="2124"/>
      <c r="O31" s="2119"/>
      <c r="P31" s="2120"/>
      <c r="Q31" s="2120"/>
      <c r="R31" s="2120"/>
      <c r="S31" s="2120"/>
      <c r="T31" s="2120"/>
      <c r="U31" s="2120"/>
      <c r="V31" s="2120"/>
      <c r="W31" s="2120"/>
      <c r="X31" s="2120"/>
      <c r="Y31" s="2120"/>
      <c r="Z31" s="2120"/>
      <c r="AA31" s="2120"/>
      <c r="AB31" s="2120"/>
      <c r="AC31" s="2120"/>
      <c r="AD31" s="2120"/>
      <c r="AE31" s="2120"/>
      <c r="AF31" s="2120"/>
      <c r="AG31" s="2121"/>
    </row>
    <row r="32" spans="1:33"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33" ht="26.25" customHeight="1">
      <c r="A33" s="810" t="s">
        <v>98</v>
      </c>
      <c r="B33" s="810"/>
      <c r="C33" s="810"/>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row>
    <row r="34" spans="1:33" ht="30" customHeight="1">
      <c r="A34" s="810" t="s">
        <v>955</v>
      </c>
      <c r="B34" s="810"/>
      <c r="C34" s="810"/>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row>
  </sheetData>
  <sheetProtection formatRows="0" insertRows="0" deleteRows="0" selectLockedCells="1"/>
  <mergeCells count="26">
    <mergeCell ref="A25:N25"/>
    <mergeCell ref="V25:AB25"/>
    <mergeCell ref="A3:AG3"/>
    <mergeCell ref="W5:AG5"/>
    <mergeCell ref="W6:AG6"/>
    <mergeCell ref="A18:AG20"/>
    <mergeCell ref="A22:AG22"/>
    <mergeCell ref="R23:W23"/>
    <mergeCell ref="W10:Z10"/>
    <mergeCell ref="V15:AE15"/>
    <mergeCell ref="V11:AG12"/>
    <mergeCell ref="V13:AG13"/>
    <mergeCell ref="V14:AE14"/>
    <mergeCell ref="A26:N26"/>
    <mergeCell ref="V26:AB26"/>
    <mergeCell ref="A27:N27"/>
    <mergeCell ref="V27:AB27"/>
    <mergeCell ref="A30:N30"/>
    <mergeCell ref="A29:N29"/>
    <mergeCell ref="O29:AB29"/>
    <mergeCell ref="A34:AG34"/>
    <mergeCell ref="A33:AG33"/>
    <mergeCell ref="A28:N28"/>
    <mergeCell ref="V28:AB28"/>
    <mergeCell ref="O30:AG31"/>
    <mergeCell ref="A31:N31"/>
  </mergeCells>
  <phoneticPr fontId="9"/>
  <conditionalFormatting sqref="A31:N31">
    <cfRule type="expression" dxfId="5" priority="3" stopIfTrue="1">
      <formula>AND($V$27&lt;$O$29/10000,$V$27&lt;100,$V$28&lt;5)</formula>
    </cfRule>
  </conditionalFormatting>
  <conditionalFormatting sqref="V27:V28">
    <cfRule type="containsErrors" dxfId="4" priority="1" stopIfTrue="1">
      <formula>ISERROR(V27)</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25" defaultRowHeight="15" customHeight="1"/>
  <cols>
    <col min="1" max="9" width="3.125" style="27" customWidth="1"/>
    <col min="10" max="11" width="3.125" style="28" customWidth="1"/>
    <col min="12" max="12" width="3.125" style="27" customWidth="1"/>
    <col min="13" max="16384" width="3.125" style="27"/>
  </cols>
  <sheetData>
    <row r="1" spans="1:33" ht="18.75" customHeight="1">
      <c r="A1" s="1" t="s">
        <v>480</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797" t="s">
        <v>478</v>
      </c>
      <c r="B3" s="797"/>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2130"/>
      <c r="X5" s="2130"/>
      <c r="Y5" s="2130"/>
      <c r="Z5" s="2130"/>
      <c r="AA5" s="2130"/>
      <c r="AB5" s="2130"/>
      <c r="AC5" s="2130"/>
      <c r="AD5" s="2130"/>
      <c r="AE5" s="2130"/>
      <c r="AF5" s="2130"/>
      <c r="AG5" s="2130"/>
    </row>
    <row r="6" spans="1:33" ht="18.75" customHeight="1">
      <c r="A6" s="1"/>
      <c r="B6" s="1"/>
      <c r="C6" s="1"/>
      <c r="D6" s="1"/>
      <c r="E6" s="1"/>
      <c r="F6" s="1"/>
      <c r="G6" s="1"/>
      <c r="H6" s="1"/>
      <c r="I6" s="1"/>
      <c r="J6" s="200"/>
      <c r="K6" s="200"/>
      <c r="L6" s="1"/>
      <c r="M6" s="1"/>
      <c r="N6" s="1"/>
      <c r="O6" s="1"/>
      <c r="P6" s="1"/>
      <c r="Q6" s="1"/>
      <c r="R6" s="1"/>
      <c r="S6" s="1"/>
      <c r="T6" s="1"/>
      <c r="U6" s="1"/>
      <c r="V6" s="1"/>
      <c r="W6" s="2132" t="s">
        <v>231</v>
      </c>
      <c r="X6" s="2132"/>
      <c r="Y6" s="2132"/>
      <c r="Z6" s="2132"/>
      <c r="AA6" s="2132"/>
      <c r="AB6" s="2132"/>
      <c r="AC6" s="2132"/>
      <c r="AD6" s="2132"/>
      <c r="AE6" s="2132"/>
      <c r="AF6" s="2132"/>
      <c r="AG6" s="2132"/>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59</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200"/>
      <c r="K10" s="200"/>
      <c r="L10" s="1"/>
      <c r="M10" s="1"/>
      <c r="N10" s="1"/>
      <c r="O10" s="1"/>
      <c r="P10" s="1"/>
      <c r="Q10" s="1"/>
      <c r="R10" s="1"/>
      <c r="S10" s="1"/>
      <c r="T10" s="1"/>
      <c r="U10" s="1"/>
      <c r="V10" s="1" t="s">
        <v>219</v>
      </c>
      <c r="W10" s="1910" t="e">
        <f>#REF!</f>
        <v>#REF!</v>
      </c>
      <c r="X10" s="1910"/>
      <c r="Y10" s="1910"/>
      <c r="Z10" s="1910"/>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911" t="e">
        <f>#REF!</f>
        <v>#REF!</v>
      </c>
      <c r="W11" s="1911"/>
      <c r="X11" s="1911"/>
      <c r="Y11" s="1911"/>
      <c r="Z11" s="1911"/>
      <c r="AA11" s="1911"/>
      <c r="AB11" s="1911"/>
      <c r="AC11" s="1911"/>
      <c r="AD11" s="1911"/>
      <c r="AE11" s="1911"/>
      <c r="AF11" s="1911"/>
      <c r="AG11" s="1911"/>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911"/>
      <c r="W12" s="1911"/>
      <c r="X12" s="1911"/>
      <c r="Y12" s="1911"/>
      <c r="Z12" s="1911"/>
      <c r="AA12" s="1911"/>
      <c r="AB12" s="1911"/>
      <c r="AC12" s="1911"/>
      <c r="AD12" s="1911"/>
      <c r="AE12" s="1911"/>
      <c r="AF12" s="1911"/>
      <c r="AG12" s="1911"/>
    </row>
    <row r="13" spans="1:33" ht="18.75" customHeight="1">
      <c r="A13" s="1"/>
      <c r="B13" s="1"/>
      <c r="C13" s="1"/>
      <c r="D13" s="1"/>
      <c r="E13" s="1"/>
      <c r="F13" s="1"/>
      <c r="G13" s="1"/>
      <c r="H13" s="1"/>
      <c r="I13" s="1"/>
      <c r="J13" s="200"/>
      <c r="K13" s="200"/>
      <c r="L13" s="1"/>
      <c r="M13" s="1"/>
      <c r="N13" s="1"/>
      <c r="O13" s="1"/>
      <c r="P13" s="149"/>
      <c r="Q13" s="149"/>
      <c r="R13" s="149"/>
      <c r="S13" s="149" t="s">
        <v>1</v>
      </c>
      <c r="T13" s="149"/>
      <c r="U13" s="149"/>
      <c r="V13" s="1907" t="e">
        <f>#REF!</f>
        <v>#REF!</v>
      </c>
      <c r="W13" s="1907"/>
      <c r="X13" s="1907"/>
      <c r="Y13" s="1907"/>
      <c r="Z13" s="1907"/>
      <c r="AA13" s="1907"/>
      <c r="AB13" s="1907"/>
      <c r="AC13" s="1907"/>
      <c r="AD13" s="1907"/>
      <c r="AE13" s="1907"/>
      <c r="AF13" s="1907"/>
      <c r="AG13" s="1907"/>
    </row>
    <row r="14" spans="1:33" ht="18.75" customHeight="1">
      <c r="A14" s="1"/>
      <c r="B14" s="1"/>
      <c r="C14" s="1"/>
      <c r="D14" s="1"/>
      <c r="E14" s="1"/>
      <c r="F14" s="1"/>
      <c r="G14" s="1"/>
      <c r="H14" s="1"/>
      <c r="I14" s="1"/>
      <c r="J14" s="200"/>
      <c r="K14" s="200"/>
      <c r="L14" s="1"/>
      <c r="M14" s="1"/>
      <c r="N14" s="1"/>
      <c r="O14" s="1"/>
      <c r="P14" s="149"/>
      <c r="Q14" s="149"/>
      <c r="R14" s="149"/>
      <c r="S14" s="149"/>
      <c r="T14" s="149"/>
      <c r="U14" s="149"/>
      <c r="V14" s="1907" t="e">
        <f>#REF!</f>
        <v>#REF!</v>
      </c>
      <c r="W14" s="1907"/>
      <c r="X14" s="1907"/>
      <c r="Y14" s="1907"/>
      <c r="Z14" s="1907"/>
      <c r="AA14" s="1907"/>
      <c r="AB14" s="1907"/>
      <c r="AC14" s="1907"/>
      <c r="AD14" s="1907"/>
      <c r="AE14" s="1907"/>
      <c r="AF14" s="149" t="s">
        <v>60</v>
      </c>
      <c r="AG14" s="1"/>
    </row>
    <row r="15" spans="1:33" ht="18.75" customHeight="1">
      <c r="A15" s="1"/>
      <c r="B15" s="1"/>
      <c r="C15" s="1"/>
      <c r="D15" s="1"/>
      <c r="E15" s="1"/>
      <c r="F15" s="1"/>
      <c r="G15" s="1"/>
      <c r="H15" s="1"/>
      <c r="I15" s="1"/>
      <c r="J15" s="200"/>
      <c r="K15" s="200"/>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798" t="s">
        <v>479</v>
      </c>
      <c r="B17" s="798"/>
      <c r="C17" s="798"/>
      <c r="D17" s="798"/>
      <c r="E17" s="798"/>
      <c r="F17" s="798"/>
      <c r="G17" s="798"/>
      <c r="H17" s="798"/>
      <c r="I17" s="798"/>
      <c r="J17" s="798"/>
      <c r="K17" s="798"/>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ht="18.75" customHeight="1">
      <c r="A18" s="798"/>
      <c r="B18" s="798"/>
      <c r="C18" s="798"/>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8"/>
      <c r="AB18" s="798"/>
      <c r="AC18" s="798"/>
      <c r="AD18" s="798"/>
      <c r="AE18" s="798"/>
      <c r="AF18" s="798"/>
      <c r="AG18" s="798"/>
    </row>
    <row r="19" spans="1:33" ht="18.75" customHeight="1">
      <c r="A19" s="798"/>
      <c r="B19" s="798"/>
      <c r="C19" s="798"/>
      <c r="D19" s="798"/>
      <c r="E19" s="798"/>
      <c r="F19" s="798"/>
      <c r="G19" s="798"/>
      <c r="H19" s="798"/>
      <c r="I19" s="798"/>
      <c r="J19" s="798"/>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909" t="s">
        <v>0</v>
      </c>
      <c r="B21" s="1909"/>
      <c r="C21" s="1909"/>
      <c r="D21" s="1909"/>
      <c r="E21" s="1909"/>
      <c r="F21" s="1909"/>
      <c r="G21" s="1909"/>
      <c r="H21" s="1909"/>
      <c r="I21" s="1909"/>
      <c r="J21" s="1909"/>
      <c r="K21" s="1909"/>
      <c r="L21" s="1909"/>
      <c r="M21" s="1909"/>
      <c r="N21" s="1909"/>
      <c r="O21" s="1909"/>
      <c r="P21" s="1909"/>
      <c r="Q21" s="1909"/>
      <c r="R21" s="1909"/>
      <c r="S21" s="1909"/>
      <c r="T21" s="1909"/>
      <c r="U21" s="1909"/>
      <c r="V21" s="1909"/>
      <c r="W21" s="1909"/>
      <c r="X21" s="1909"/>
      <c r="Y21" s="1909"/>
      <c r="Z21" s="1909"/>
      <c r="AA21" s="1909"/>
      <c r="AB21" s="1909"/>
      <c r="AC21" s="1909"/>
      <c r="AD21" s="1909"/>
      <c r="AE21" s="1909"/>
      <c r="AF21" s="1909"/>
      <c r="AG21" s="1909"/>
    </row>
    <row r="22" spans="1:33" ht="18.75" customHeight="1">
      <c r="A22" s="1"/>
      <c r="B22" s="1"/>
      <c r="C22" s="1"/>
      <c r="D22" s="1"/>
      <c r="E22" s="1"/>
      <c r="F22" s="1"/>
      <c r="G22" s="1"/>
      <c r="H22" s="1"/>
      <c r="I22" s="1"/>
      <c r="J22" s="198"/>
      <c r="K22" s="198"/>
      <c r="L22" s="1"/>
      <c r="M22" s="1"/>
      <c r="N22" s="1"/>
      <c r="O22" s="1"/>
      <c r="P22" s="1"/>
      <c r="Q22" s="245"/>
      <c r="R22" s="2131"/>
      <c r="S22" s="2131"/>
      <c r="T22" s="2131"/>
      <c r="U22" s="2131"/>
      <c r="V22" s="2131"/>
      <c r="W22" s="2131"/>
      <c r="X22" s="245"/>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850" t="s">
        <v>85</v>
      </c>
      <c r="B24" s="851"/>
      <c r="C24" s="851"/>
      <c r="D24" s="851"/>
      <c r="E24" s="851"/>
      <c r="F24" s="851"/>
      <c r="G24" s="851"/>
      <c r="H24" s="851"/>
      <c r="I24" s="851"/>
      <c r="J24" s="851"/>
      <c r="K24" s="851"/>
      <c r="L24" s="851"/>
      <c r="M24" s="851"/>
      <c r="N24" s="852"/>
      <c r="O24" s="274" t="s">
        <v>61</v>
      </c>
      <c r="P24" s="275"/>
      <c r="Q24" s="275"/>
      <c r="R24" s="275"/>
      <c r="S24" s="275"/>
      <c r="T24" s="275"/>
      <c r="U24" s="275"/>
      <c r="V24" s="2129" t="e">
        <f>#REF!</f>
        <v>#REF!</v>
      </c>
      <c r="W24" s="2129"/>
      <c r="X24" s="2129"/>
      <c r="Y24" s="2129"/>
      <c r="Z24" s="2129"/>
      <c r="AA24" s="2129"/>
      <c r="AB24" s="2129"/>
      <c r="AC24" s="276"/>
      <c r="AD24" s="275" t="s">
        <v>86</v>
      </c>
      <c r="AE24" s="258"/>
      <c r="AF24" s="277"/>
      <c r="AG24" s="278"/>
    </row>
    <row r="25" spans="1:33" ht="25.5" customHeight="1">
      <c r="A25" s="813" t="s">
        <v>107</v>
      </c>
      <c r="B25" s="814"/>
      <c r="C25" s="814"/>
      <c r="D25" s="814"/>
      <c r="E25" s="814"/>
      <c r="F25" s="814"/>
      <c r="G25" s="814"/>
      <c r="H25" s="814"/>
      <c r="I25" s="814"/>
      <c r="J25" s="814"/>
      <c r="K25" s="814"/>
      <c r="L25" s="814"/>
      <c r="M25" s="814"/>
      <c r="N25" s="815"/>
      <c r="O25" s="227" t="s">
        <v>62</v>
      </c>
      <c r="P25" s="228"/>
      <c r="Q25" s="228"/>
      <c r="R25" s="228"/>
      <c r="S25" s="228"/>
      <c r="T25" s="228"/>
      <c r="U25" s="228"/>
      <c r="V25" s="2125" t="e">
        <f>#REF!</f>
        <v>#REF!</v>
      </c>
      <c r="W25" s="2125"/>
      <c r="X25" s="2125"/>
      <c r="Y25" s="2125"/>
      <c r="Z25" s="2125"/>
      <c r="AA25" s="2125"/>
      <c r="AB25" s="2125"/>
      <c r="AC25" s="229"/>
      <c r="AD25" s="228" t="s">
        <v>86</v>
      </c>
      <c r="AE25" s="23"/>
      <c r="AF25" s="231"/>
      <c r="AG25" s="232"/>
    </row>
    <row r="26" spans="1:33" ht="25.5" customHeight="1">
      <c r="A26" s="813" t="s">
        <v>43</v>
      </c>
      <c r="B26" s="814"/>
      <c r="C26" s="814"/>
      <c r="D26" s="814"/>
      <c r="E26" s="814"/>
      <c r="F26" s="814"/>
      <c r="G26" s="814"/>
      <c r="H26" s="814"/>
      <c r="I26" s="814"/>
      <c r="J26" s="814"/>
      <c r="K26" s="814"/>
      <c r="L26" s="814"/>
      <c r="M26" s="814"/>
      <c r="N26" s="815"/>
      <c r="O26" s="289" t="s">
        <v>79</v>
      </c>
      <c r="P26" s="290"/>
      <c r="Q26" s="290"/>
      <c r="R26" s="290"/>
      <c r="S26" s="290"/>
      <c r="T26" s="290"/>
      <c r="U26" s="290"/>
      <c r="V26" s="2115" t="e">
        <f>V24-V25</f>
        <v>#REF!</v>
      </c>
      <c r="W26" s="2115"/>
      <c r="X26" s="2115"/>
      <c r="Y26" s="2115"/>
      <c r="Z26" s="2115"/>
      <c r="AA26" s="2115"/>
      <c r="AB26" s="2115"/>
      <c r="AC26" s="229"/>
      <c r="AD26" s="228" t="s">
        <v>86</v>
      </c>
      <c r="AE26" s="23"/>
      <c r="AF26" s="231"/>
      <c r="AG26" s="232"/>
    </row>
    <row r="27" spans="1:33" ht="25.5" customHeight="1">
      <c r="A27" s="813" t="s">
        <v>26</v>
      </c>
      <c r="B27" s="814"/>
      <c r="C27" s="814"/>
      <c r="D27" s="814"/>
      <c r="E27" s="814"/>
      <c r="F27" s="814"/>
      <c r="G27" s="814"/>
      <c r="H27" s="814"/>
      <c r="I27" s="814"/>
      <c r="J27" s="814"/>
      <c r="K27" s="814"/>
      <c r="L27" s="814"/>
      <c r="M27" s="814"/>
      <c r="N27" s="815"/>
      <c r="O27" s="227" t="s">
        <v>80</v>
      </c>
      <c r="P27" s="228"/>
      <c r="Q27" s="228"/>
      <c r="R27" s="228"/>
      <c r="S27" s="228"/>
      <c r="T27" s="228"/>
      <c r="U27" s="228"/>
      <c r="V27" s="2115" t="str">
        <f>IFERROR(ROUNDDOWN(V26/V24*100,2),"")</f>
        <v/>
      </c>
      <c r="W27" s="2115"/>
      <c r="X27" s="2115"/>
      <c r="Y27" s="2115"/>
      <c r="Z27" s="2115"/>
      <c r="AA27" s="2115"/>
      <c r="AB27" s="2115"/>
      <c r="AC27" s="229"/>
      <c r="AD27" s="228" t="s">
        <v>45</v>
      </c>
      <c r="AE27" s="229"/>
      <c r="AF27" s="229"/>
      <c r="AG27" s="291"/>
    </row>
    <row r="28" spans="1:33" ht="25.5" customHeight="1">
      <c r="A28" s="813" t="s">
        <v>104</v>
      </c>
      <c r="B28" s="814"/>
      <c r="C28" s="814"/>
      <c r="D28" s="814"/>
      <c r="E28" s="814"/>
      <c r="F28" s="814"/>
      <c r="G28" s="814"/>
      <c r="H28" s="814"/>
      <c r="I28" s="814"/>
      <c r="J28" s="814"/>
      <c r="K28" s="814"/>
      <c r="L28" s="814"/>
      <c r="M28" s="814"/>
      <c r="N28" s="815"/>
      <c r="O28" s="2126">
        <f>'6-1事業報告(省エネ)'!M26</f>
        <v>0</v>
      </c>
      <c r="P28" s="2127"/>
      <c r="Q28" s="2127"/>
      <c r="R28" s="2127"/>
      <c r="S28" s="2127"/>
      <c r="T28" s="2127"/>
      <c r="U28" s="2127"/>
      <c r="V28" s="2128"/>
      <c r="W28" s="2128"/>
      <c r="X28" s="2128"/>
      <c r="Y28" s="2128"/>
      <c r="Z28" s="2128"/>
      <c r="AA28" s="2128"/>
      <c r="AB28" s="2128"/>
      <c r="AC28" s="229"/>
      <c r="AD28" s="228" t="s">
        <v>105</v>
      </c>
      <c r="AE28" s="23"/>
      <c r="AF28" s="231"/>
      <c r="AG28" s="232"/>
    </row>
    <row r="29" spans="1:33" ht="128.25" customHeight="1">
      <c r="A29" s="955" t="s">
        <v>106</v>
      </c>
      <c r="B29" s="1013"/>
      <c r="C29" s="1013"/>
      <c r="D29" s="1013"/>
      <c r="E29" s="1013"/>
      <c r="F29" s="1013"/>
      <c r="G29" s="1013"/>
      <c r="H29" s="1013"/>
      <c r="I29" s="1013"/>
      <c r="J29" s="1013"/>
      <c r="K29" s="1013"/>
      <c r="L29" s="1013"/>
      <c r="M29" s="1013"/>
      <c r="N29" s="1014"/>
      <c r="O29" s="2133"/>
      <c r="P29" s="2134"/>
      <c r="Q29" s="2134"/>
      <c r="R29" s="2134"/>
      <c r="S29" s="2134"/>
      <c r="T29" s="2134"/>
      <c r="U29" s="2134"/>
      <c r="V29" s="2134"/>
      <c r="W29" s="2134"/>
      <c r="X29" s="2134"/>
      <c r="Y29" s="2134"/>
      <c r="Z29" s="2134"/>
      <c r="AA29" s="2134"/>
      <c r="AB29" s="2134"/>
      <c r="AC29" s="2134"/>
      <c r="AD29" s="2134"/>
      <c r="AE29" s="2134"/>
      <c r="AF29" s="2134"/>
      <c r="AG29" s="2135"/>
    </row>
    <row r="30" spans="1:33" ht="19.5" customHeight="1" thickBot="1">
      <c r="A30" s="2122" t="s">
        <v>102</v>
      </c>
      <c r="B30" s="2123"/>
      <c r="C30" s="2123"/>
      <c r="D30" s="2123"/>
      <c r="E30" s="2123"/>
      <c r="F30" s="2123"/>
      <c r="G30" s="2123"/>
      <c r="H30" s="2123"/>
      <c r="I30" s="2123"/>
      <c r="J30" s="2123"/>
      <c r="K30" s="2123"/>
      <c r="L30" s="2123"/>
      <c r="M30" s="2123"/>
      <c r="N30" s="2124"/>
      <c r="O30" s="2136"/>
      <c r="P30" s="2137"/>
      <c r="Q30" s="2137"/>
      <c r="R30" s="2137"/>
      <c r="S30" s="2137"/>
      <c r="T30" s="2137"/>
      <c r="U30" s="2137"/>
      <c r="V30" s="2137"/>
      <c r="W30" s="2137"/>
      <c r="X30" s="2137"/>
      <c r="Y30" s="2137"/>
      <c r="Z30" s="2137"/>
      <c r="AA30" s="2137"/>
      <c r="AB30" s="2137"/>
      <c r="AC30" s="2137"/>
      <c r="AD30" s="2137"/>
      <c r="AE30" s="2137"/>
      <c r="AF30" s="2137"/>
      <c r="AG30" s="2138"/>
    </row>
    <row r="31" spans="1:33" ht="18" customHeight="1">
      <c r="A31" s="13" t="s">
        <v>87</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810" t="s">
        <v>98</v>
      </c>
      <c r="B32" s="810"/>
      <c r="C32" s="810"/>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row>
    <row r="33" spans="1:33" ht="18.75" customHeight="1">
      <c r="A33" s="1"/>
      <c r="B33" s="1"/>
      <c r="C33" s="1"/>
      <c r="D33" s="1"/>
      <c r="E33" s="1"/>
      <c r="F33" s="1"/>
      <c r="G33" s="1"/>
      <c r="H33" s="1"/>
      <c r="I33" s="1"/>
      <c r="J33" s="198"/>
      <c r="K33" s="198"/>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A32:AG32"/>
    <mergeCell ref="A25:N25"/>
    <mergeCell ref="V25:AB25"/>
    <mergeCell ref="A26:N26"/>
    <mergeCell ref="V26:AB26"/>
    <mergeCell ref="A27:N27"/>
    <mergeCell ref="V27:AB27"/>
    <mergeCell ref="A28:N28"/>
    <mergeCell ref="O28:AB28"/>
    <mergeCell ref="A29:N29"/>
    <mergeCell ref="O29:AG30"/>
    <mergeCell ref="A30:N30"/>
    <mergeCell ref="V14:AE14"/>
    <mergeCell ref="A17:AG19"/>
    <mergeCell ref="A21:AG21"/>
    <mergeCell ref="R22:W22"/>
    <mergeCell ref="A24:N24"/>
    <mergeCell ref="V24:AB24"/>
    <mergeCell ref="V13:AG13"/>
    <mergeCell ref="A3:AG3"/>
    <mergeCell ref="W5:AG5"/>
    <mergeCell ref="W6:AG6"/>
    <mergeCell ref="W10:Z10"/>
    <mergeCell ref="V11:AG12"/>
  </mergeCells>
  <phoneticPr fontId="9"/>
  <conditionalFormatting sqref="A30:N30">
    <cfRule type="expression" dxfId="3" priority="3" stopIfTrue="1">
      <formula>AND($V$26&lt;$O$28/10000,$V$26&lt;100,$V$27&lt;5)</formula>
    </cfRule>
  </conditionalFormatting>
  <conditionalFormatting sqref="V26:V27">
    <cfRule type="containsErrors" dxfId="2"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2:X60"/>
  <sheetViews>
    <sheetView view="pageBreakPreview" topLeftCell="A19" zoomScaleNormal="100" zoomScaleSheetLayoutView="100" workbookViewId="0"/>
  </sheetViews>
  <sheetFormatPr defaultColWidth="12" defaultRowHeight="13.2"/>
  <cols>
    <col min="1" max="1" width="5" style="30" customWidth="1"/>
    <col min="2" max="3" width="12" style="30" customWidth="1"/>
    <col min="4" max="6" width="12.625" style="30" customWidth="1"/>
    <col min="7" max="7" width="20.75" style="30" hidden="1" customWidth="1"/>
    <col min="8" max="9" width="12.625" style="30" customWidth="1"/>
    <col min="10" max="10" width="12.625" style="30" hidden="1" customWidth="1"/>
    <col min="11" max="12" width="12.875" style="30" customWidth="1"/>
    <col min="13" max="13" width="20.6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1002</v>
      </c>
    </row>
    <row r="3" spans="1:24" ht="6.75" customHeight="1" thickBot="1"/>
    <row r="4" spans="1:24" ht="21.75" customHeight="1">
      <c r="A4" s="1111" t="s">
        <v>211</v>
      </c>
      <c r="B4" s="1112"/>
      <c r="C4" s="1112"/>
      <c r="D4" s="2139">
        <f>'1 交付申請'!V10</f>
        <v>0</v>
      </c>
      <c r="E4" s="2140"/>
      <c r="F4" s="2140"/>
      <c r="G4" s="2140"/>
      <c r="H4" s="2141"/>
      <c r="I4" s="80"/>
      <c r="J4" s="80"/>
      <c r="K4" s="80"/>
      <c r="L4" s="80"/>
      <c r="M4" s="80"/>
    </row>
    <row r="5" spans="1:24" ht="21.75" customHeight="1">
      <c r="A5" s="1116" t="s">
        <v>210</v>
      </c>
      <c r="B5" s="1117"/>
      <c r="C5" s="1118"/>
      <c r="D5" s="1119" t="str">
        <f>IF('1-1省ｴﾈ'!M7="","",'1-1省ｴﾈ'!M7)</f>
        <v/>
      </c>
      <c r="E5" s="1120"/>
      <c r="F5" s="1120"/>
      <c r="G5" s="1120"/>
      <c r="H5" s="1121"/>
      <c r="I5" s="80"/>
      <c r="J5" s="80"/>
      <c r="K5" s="80"/>
      <c r="L5" s="80"/>
      <c r="M5" s="80"/>
    </row>
    <row r="6" spans="1:24" ht="21.75" customHeight="1" thickBot="1">
      <c r="A6" s="2142" t="s">
        <v>229</v>
      </c>
      <c r="B6" s="2143"/>
      <c r="C6" s="2143"/>
      <c r="D6" s="1125" t="s">
        <v>223</v>
      </c>
      <c r="E6" s="1126"/>
      <c r="F6" s="1126"/>
      <c r="G6" s="1126"/>
      <c r="H6" s="1127"/>
      <c r="I6" s="80"/>
      <c r="J6" s="80"/>
      <c r="K6" s="80"/>
      <c r="L6" s="80"/>
      <c r="M6" s="80"/>
    </row>
    <row r="8" spans="1:24" ht="13.8" thickBot="1"/>
    <row r="9" spans="1:24" ht="30" customHeight="1">
      <c r="A9" s="1130" t="s">
        <v>204</v>
      </c>
      <c r="B9" s="1131"/>
      <c r="C9" s="1132"/>
      <c r="D9" s="1139" t="s">
        <v>209</v>
      </c>
      <c r="E9" s="1106" t="s">
        <v>208</v>
      </c>
      <c r="F9" s="1107"/>
      <c r="G9" s="2144" t="s">
        <v>205</v>
      </c>
      <c r="H9" s="1106" t="s">
        <v>206</v>
      </c>
      <c r="I9" s="1107"/>
      <c r="J9" s="1147" t="s">
        <v>205</v>
      </c>
      <c r="K9" s="1106" t="s">
        <v>224</v>
      </c>
      <c r="L9" s="1142"/>
      <c r="M9" s="1143" t="s">
        <v>205</v>
      </c>
      <c r="O9" s="1130" t="s">
        <v>204</v>
      </c>
      <c r="P9" s="1131"/>
      <c r="Q9" s="1132"/>
      <c r="R9" s="1146" t="s">
        <v>203</v>
      </c>
      <c r="S9" s="1147"/>
      <c r="T9" s="1148"/>
      <c r="V9" s="1149" t="s">
        <v>202</v>
      </c>
      <c r="W9" s="1150"/>
      <c r="X9" s="1151"/>
    </row>
    <row r="10" spans="1:24" ht="18.899999999999999" customHeight="1">
      <c r="A10" s="1133"/>
      <c r="B10" s="1134"/>
      <c r="C10" s="1135"/>
      <c r="D10" s="1140"/>
      <c r="E10" s="1128" t="s">
        <v>199</v>
      </c>
      <c r="F10" s="136" t="s">
        <v>201</v>
      </c>
      <c r="G10" s="1109"/>
      <c r="H10" s="1128" t="s">
        <v>199</v>
      </c>
      <c r="I10" s="136" t="s">
        <v>201</v>
      </c>
      <c r="J10" s="1109"/>
      <c r="K10" s="1128" t="s">
        <v>199</v>
      </c>
      <c r="L10" s="135" t="s">
        <v>201</v>
      </c>
      <c r="M10" s="1144"/>
      <c r="O10" s="1133"/>
      <c r="P10" s="1134"/>
      <c r="Q10" s="1135"/>
      <c r="R10" s="1128" t="s">
        <v>199</v>
      </c>
      <c r="S10" s="1152" t="s">
        <v>198</v>
      </c>
      <c r="T10" s="1154" t="s">
        <v>197</v>
      </c>
      <c r="V10" s="1155" t="s">
        <v>199</v>
      </c>
      <c r="W10" s="1152" t="s">
        <v>198</v>
      </c>
      <c r="X10" s="1154" t="s">
        <v>197</v>
      </c>
    </row>
    <row r="11" spans="1:24" ht="13.8" thickBot="1">
      <c r="A11" s="1136"/>
      <c r="B11" s="1137"/>
      <c r="C11" s="1138"/>
      <c r="D11" s="1141"/>
      <c r="E11" s="1129"/>
      <c r="F11" s="134" t="s">
        <v>196</v>
      </c>
      <c r="G11" s="1110"/>
      <c r="H11" s="1129"/>
      <c r="I11" s="134" t="s">
        <v>195</v>
      </c>
      <c r="J11" s="1110"/>
      <c r="K11" s="1129"/>
      <c r="L11" s="133" t="s">
        <v>194</v>
      </c>
      <c r="M11" s="1145"/>
      <c r="O11" s="1136"/>
      <c r="P11" s="1137"/>
      <c r="Q11" s="1138"/>
      <c r="R11" s="1129"/>
      <c r="S11" s="1153"/>
      <c r="T11" s="1110"/>
      <c r="V11" s="1156"/>
      <c r="W11" s="1153"/>
      <c r="X11" s="1110"/>
    </row>
    <row r="12" spans="1:24" ht="18" customHeight="1" thickTop="1">
      <c r="A12" s="1161" t="s">
        <v>193</v>
      </c>
      <c r="B12" s="1844" t="s">
        <v>192</v>
      </c>
      <c r="C12" s="1845"/>
      <c r="D12" s="96" t="s">
        <v>180</v>
      </c>
      <c r="E12" s="195">
        <f>実績報告ｴﾈﾙｷﾞｰ換算表!E12</f>
        <v>0</v>
      </c>
      <c r="F12" s="151">
        <f t="shared" ref="F12:F43" si="0">ROUND(E12*$R12,2)</f>
        <v>0</v>
      </c>
      <c r="G12" s="132">
        <f t="shared" ref="G12:G38" si="1">E12*$R12*$V12*44/12</f>
        <v>0</v>
      </c>
      <c r="H12" s="755"/>
      <c r="I12" s="151">
        <f t="shared" ref="I12:I43" si="2">ROUND(H12*$R12,2)</f>
        <v>0</v>
      </c>
      <c r="J12" s="132">
        <f t="shared" ref="J12:J38" si="3">H12*$R12*$V12*44/12</f>
        <v>0</v>
      </c>
      <c r="K12" s="151">
        <f t="shared" ref="K12:K43" si="4">E12-H12</f>
        <v>0</v>
      </c>
      <c r="L12" s="164">
        <f t="shared" ref="L12:L43" si="5">ROUND(K12*$R12,2)</f>
        <v>0</v>
      </c>
      <c r="M12" s="139">
        <f t="shared" ref="M12:M38" si="6">K12*$R12*$V12*44/12</f>
        <v>0</v>
      </c>
      <c r="O12" s="1161" t="s">
        <v>193</v>
      </c>
      <c r="P12" s="1164" t="s">
        <v>192</v>
      </c>
      <c r="Q12" s="1165"/>
      <c r="R12" s="130">
        <v>38.299999999999997</v>
      </c>
      <c r="S12" s="129" t="s">
        <v>178</v>
      </c>
      <c r="T12" s="126"/>
      <c r="V12" s="645">
        <v>1.9E-2</v>
      </c>
      <c r="W12" s="127" t="s">
        <v>152</v>
      </c>
      <c r="X12" s="126"/>
    </row>
    <row r="13" spans="1:24" ht="18" customHeight="1">
      <c r="A13" s="1162"/>
      <c r="B13" s="1168" t="s">
        <v>191</v>
      </c>
      <c r="C13" s="1169"/>
      <c r="D13" s="85" t="s">
        <v>180</v>
      </c>
      <c r="E13" s="195">
        <f>実績報告ｴﾈﾙｷﾞｰ換算表!E13</f>
        <v>0</v>
      </c>
      <c r="F13" s="152">
        <f t="shared" si="0"/>
        <v>0</v>
      </c>
      <c r="G13" s="104">
        <f t="shared" si="1"/>
        <v>0</v>
      </c>
      <c r="H13" s="756"/>
      <c r="I13" s="152">
        <f t="shared" si="2"/>
        <v>0</v>
      </c>
      <c r="J13" s="104">
        <f t="shared" si="3"/>
        <v>0</v>
      </c>
      <c r="K13" s="152">
        <f t="shared" si="4"/>
        <v>0</v>
      </c>
      <c r="L13" s="165">
        <f t="shared" si="5"/>
        <v>0</v>
      </c>
      <c r="M13" s="140">
        <f t="shared" si="6"/>
        <v>0</v>
      </c>
      <c r="O13" s="1162"/>
      <c r="P13" s="1168" t="s">
        <v>191</v>
      </c>
      <c r="Q13" s="1169"/>
      <c r="R13" s="109">
        <v>34.799999999999997</v>
      </c>
      <c r="S13" s="92" t="s">
        <v>178</v>
      </c>
      <c r="T13" s="91"/>
      <c r="V13" s="646">
        <v>1.83E-2</v>
      </c>
      <c r="W13" s="92" t="s">
        <v>152</v>
      </c>
      <c r="X13" s="91"/>
    </row>
    <row r="14" spans="1:24" ht="18" customHeight="1">
      <c r="A14" s="1162"/>
      <c r="B14" s="1168" t="s">
        <v>190</v>
      </c>
      <c r="C14" s="1169"/>
      <c r="D14" s="85" t="s">
        <v>180</v>
      </c>
      <c r="E14" s="195">
        <f>実績報告ｴﾈﾙｷﾞｰ換算表!E14</f>
        <v>0</v>
      </c>
      <c r="F14" s="152">
        <f t="shared" si="0"/>
        <v>0</v>
      </c>
      <c r="G14" s="104">
        <f t="shared" si="1"/>
        <v>0</v>
      </c>
      <c r="H14" s="756"/>
      <c r="I14" s="152">
        <f t="shared" si="2"/>
        <v>0</v>
      </c>
      <c r="J14" s="104">
        <f t="shared" si="3"/>
        <v>0</v>
      </c>
      <c r="K14" s="152">
        <f t="shared" si="4"/>
        <v>0</v>
      </c>
      <c r="L14" s="165">
        <f t="shared" si="5"/>
        <v>0</v>
      </c>
      <c r="M14" s="140">
        <f t="shared" si="6"/>
        <v>0</v>
      </c>
      <c r="O14" s="1162"/>
      <c r="P14" s="1168" t="s">
        <v>189</v>
      </c>
      <c r="Q14" s="1169"/>
      <c r="R14" s="109">
        <v>33.4</v>
      </c>
      <c r="S14" s="92" t="s">
        <v>178</v>
      </c>
      <c r="T14" s="91"/>
      <c r="V14" s="646">
        <v>1.8700000000000001E-2</v>
      </c>
      <c r="W14" s="92" t="s">
        <v>152</v>
      </c>
      <c r="X14" s="91"/>
    </row>
    <row r="15" spans="1:24" ht="18" customHeight="1">
      <c r="A15" s="1162"/>
      <c r="B15" s="1168" t="s">
        <v>188</v>
      </c>
      <c r="C15" s="1169"/>
      <c r="D15" s="85" t="s">
        <v>180</v>
      </c>
      <c r="E15" s="195">
        <f>実績報告ｴﾈﾙｷﾞｰ換算表!E15</f>
        <v>0</v>
      </c>
      <c r="F15" s="152">
        <f t="shared" si="0"/>
        <v>0</v>
      </c>
      <c r="G15" s="104">
        <f t="shared" si="1"/>
        <v>0</v>
      </c>
      <c r="H15" s="756"/>
      <c r="I15" s="152">
        <f t="shared" si="2"/>
        <v>0</v>
      </c>
      <c r="J15" s="104">
        <f t="shared" si="3"/>
        <v>0</v>
      </c>
      <c r="K15" s="152">
        <f t="shared" si="4"/>
        <v>0</v>
      </c>
      <c r="L15" s="165">
        <f t="shared" si="5"/>
        <v>0</v>
      </c>
      <c r="M15" s="140">
        <f t="shared" si="6"/>
        <v>0</v>
      </c>
      <c r="O15" s="1162"/>
      <c r="P15" s="1168" t="s">
        <v>188</v>
      </c>
      <c r="Q15" s="1169"/>
      <c r="R15" s="109">
        <v>33.299999999999997</v>
      </c>
      <c r="S15" s="92" t="s">
        <v>178</v>
      </c>
      <c r="T15" s="91"/>
      <c r="V15" s="646">
        <v>1.8599999999999998E-2</v>
      </c>
      <c r="W15" s="92" t="s">
        <v>152</v>
      </c>
      <c r="X15" s="91"/>
    </row>
    <row r="16" spans="1:24" ht="18" customHeight="1">
      <c r="A16" s="1162"/>
      <c r="B16" s="1159" t="s">
        <v>185</v>
      </c>
      <c r="C16" s="1160"/>
      <c r="D16" s="85" t="s">
        <v>180</v>
      </c>
      <c r="E16" s="195">
        <f>実績報告ｴﾈﾙｷﾞｰ換算表!E16</f>
        <v>0</v>
      </c>
      <c r="F16" s="152">
        <f t="shared" si="0"/>
        <v>0</v>
      </c>
      <c r="G16" s="104">
        <f t="shared" si="1"/>
        <v>0</v>
      </c>
      <c r="H16" s="756"/>
      <c r="I16" s="152">
        <f t="shared" si="2"/>
        <v>0</v>
      </c>
      <c r="J16" s="104">
        <f t="shared" si="3"/>
        <v>0</v>
      </c>
      <c r="K16" s="152">
        <f t="shared" si="4"/>
        <v>0</v>
      </c>
      <c r="L16" s="165">
        <f t="shared" si="5"/>
        <v>0</v>
      </c>
      <c r="M16" s="140">
        <f t="shared" si="6"/>
        <v>0</v>
      </c>
      <c r="O16" s="1162"/>
      <c r="P16" s="1159" t="s">
        <v>185</v>
      </c>
      <c r="Q16" s="1160"/>
      <c r="R16" s="109">
        <v>36.5</v>
      </c>
      <c r="S16" s="92" t="s">
        <v>178</v>
      </c>
      <c r="T16" s="91"/>
      <c r="V16" s="646">
        <v>1.8700000000000001E-2</v>
      </c>
      <c r="W16" s="92" t="s">
        <v>152</v>
      </c>
      <c r="X16" s="91"/>
    </row>
    <row r="17" spans="1:24" ht="18" customHeight="1">
      <c r="A17" s="1162"/>
      <c r="B17" s="1159" t="s">
        <v>182</v>
      </c>
      <c r="C17" s="1160"/>
      <c r="D17" s="85" t="s">
        <v>180</v>
      </c>
      <c r="E17" s="195">
        <f>実績報告ｴﾈﾙｷﾞｰ換算表!E17</f>
        <v>0</v>
      </c>
      <c r="F17" s="152">
        <f t="shared" si="0"/>
        <v>0</v>
      </c>
      <c r="G17" s="104">
        <f t="shared" si="1"/>
        <v>0</v>
      </c>
      <c r="H17" s="756"/>
      <c r="I17" s="152">
        <f t="shared" si="2"/>
        <v>0</v>
      </c>
      <c r="J17" s="104">
        <f t="shared" si="3"/>
        <v>0</v>
      </c>
      <c r="K17" s="152">
        <f t="shared" si="4"/>
        <v>0</v>
      </c>
      <c r="L17" s="165">
        <f t="shared" si="5"/>
        <v>0</v>
      </c>
      <c r="M17" s="140">
        <f t="shared" si="6"/>
        <v>0</v>
      </c>
      <c r="O17" s="1162"/>
      <c r="P17" s="1159" t="s">
        <v>182</v>
      </c>
      <c r="Q17" s="1160"/>
      <c r="R17" s="109">
        <v>38</v>
      </c>
      <c r="S17" s="92" t="s">
        <v>178</v>
      </c>
      <c r="T17" s="91"/>
      <c r="V17" s="646">
        <v>1.8800000000000001E-2</v>
      </c>
      <c r="W17" s="92" t="s">
        <v>152</v>
      </c>
      <c r="X17" s="91"/>
    </row>
    <row r="18" spans="1:24" ht="18" customHeight="1">
      <c r="A18" s="1162"/>
      <c r="B18" s="1159" t="s">
        <v>181</v>
      </c>
      <c r="C18" s="1160"/>
      <c r="D18" s="85" t="s">
        <v>180</v>
      </c>
      <c r="E18" s="195">
        <f>実績報告ｴﾈﾙｷﾞｰ換算表!E18</f>
        <v>0</v>
      </c>
      <c r="F18" s="152">
        <f t="shared" si="0"/>
        <v>0</v>
      </c>
      <c r="G18" s="104">
        <f t="shared" si="1"/>
        <v>0</v>
      </c>
      <c r="H18" s="756"/>
      <c r="I18" s="152">
        <f t="shared" si="2"/>
        <v>0</v>
      </c>
      <c r="J18" s="104">
        <f t="shared" si="3"/>
        <v>0</v>
      </c>
      <c r="K18" s="152">
        <f>E18-H18</f>
        <v>0</v>
      </c>
      <c r="L18" s="165">
        <f t="shared" si="5"/>
        <v>0</v>
      </c>
      <c r="M18" s="140">
        <f t="shared" si="6"/>
        <v>0</v>
      </c>
      <c r="O18" s="1162"/>
      <c r="P18" s="1159" t="s">
        <v>181</v>
      </c>
      <c r="Q18" s="1160"/>
      <c r="R18" s="109">
        <v>38.9</v>
      </c>
      <c r="S18" s="92" t="s">
        <v>178</v>
      </c>
      <c r="T18" s="91"/>
      <c r="V18" s="646">
        <v>1.9300000000000001E-2</v>
      </c>
      <c r="W18" s="92" t="s">
        <v>152</v>
      </c>
      <c r="X18" s="91"/>
    </row>
    <row r="19" spans="1:24" ht="18" customHeight="1">
      <c r="A19" s="1162"/>
      <c r="B19" s="1159" t="s">
        <v>179</v>
      </c>
      <c r="C19" s="1160"/>
      <c r="D19" s="85" t="s">
        <v>180</v>
      </c>
      <c r="E19" s="195">
        <f>実績報告ｴﾈﾙｷﾞｰ換算表!E19</f>
        <v>0</v>
      </c>
      <c r="F19" s="152">
        <f t="shared" si="0"/>
        <v>0</v>
      </c>
      <c r="G19" s="104">
        <f t="shared" si="1"/>
        <v>0</v>
      </c>
      <c r="H19" s="756"/>
      <c r="I19" s="152">
        <f t="shared" si="2"/>
        <v>0</v>
      </c>
      <c r="J19" s="104">
        <f t="shared" si="3"/>
        <v>0</v>
      </c>
      <c r="K19" s="152">
        <f t="shared" si="4"/>
        <v>0</v>
      </c>
      <c r="L19" s="165">
        <f t="shared" si="5"/>
        <v>0</v>
      </c>
      <c r="M19" s="140">
        <f t="shared" si="6"/>
        <v>0</v>
      </c>
      <c r="O19" s="1162"/>
      <c r="P19" s="1159" t="s">
        <v>179</v>
      </c>
      <c r="Q19" s="1160"/>
      <c r="R19" s="109">
        <v>41.8</v>
      </c>
      <c r="S19" s="92" t="s">
        <v>178</v>
      </c>
      <c r="T19" s="91"/>
      <c r="V19" s="646">
        <v>2.0199999999999999E-2</v>
      </c>
      <c r="W19" s="92" t="s">
        <v>152</v>
      </c>
      <c r="X19" s="91"/>
    </row>
    <row r="20" spans="1:24" ht="18" customHeight="1">
      <c r="A20" s="1162"/>
      <c r="B20" s="1159" t="s">
        <v>177</v>
      </c>
      <c r="C20" s="1160"/>
      <c r="D20" s="85" t="s">
        <v>164</v>
      </c>
      <c r="E20" s="195">
        <f>実績報告ｴﾈﾙｷﾞｰ換算表!E20</f>
        <v>0</v>
      </c>
      <c r="F20" s="152">
        <f t="shared" si="0"/>
        <v>0</v>
      </c>
      <c r="G20" s="104">
        <f t="shared" si="1"/>
        <v>0</v>
      </c>
      <c r="H20" s="756"/>
      <c r="I20" s="152">
        <f t="shared" si="2"/>
        <v>0</v>
      </c>
      <c r="J20" s="104">
        <f t="shared" si="3"/>
        <v>0</v>
      </c>
      <c r="K20" s="152">
        <f t="shared" si="4"/>
        <v>0</v>
      </c>
      <c r="L20" s="165">
        <f t="shared" si="5"/>
        <v>0</v>
      </c>
      <c r="M20" s="140">
        <f t="shared" si="6"/>
        <v>0</v>
      </c>
      <c r="O20" s="1162"/>
      <c r="P20" s="1159" t="s">
        <v>177</v>
      </c>
      <c r="Q20" s="1160"/>
      <c r="R20" s="109">
        <v>40</v>
      </c>
      <c r="S20" s="92" t="s">
        <v>162</v>
      </c>
      <c r="T20" s="91"/>
      <c r="V20" s="646">
        <v>2.0400000000000001E-2</v>
      </c>
      <c r="W20" s="92" t="s">
        <v>152</v>
      </c>
      <c r="X20" s="91"/>
    </row>
    <row r="21" spans="1:24" ht="18" customHeight="1">
      <c r="A21" s="1162"/>
      <c r="B21" s="1159" t="s">
        <v>176</v>
      </c>
      <c r="C21" s="1160"/>
      <c r="D21" s="85" t="s">
        <v>164</v>
      </c>
      <c r="E21" s="195">
        <f>実績報告ｴﾈﾙｷﾞｰ換算表!E21</f>
        <v>0</v>
      </c>
      <c r="F21" s="152">
        <f t="shared" si="0"/>
        <v>0</v>
      </c>
      <c r="G21" s="104">
        <f t="shared" si="1"/>
        <v>0</v>
      </c>
      <c r="H21" s="756"/>
      <c r="I21" s="152">
        <f t="shared" si="2"/>
        <v>0</v>
      </c>
      <c r="J21" s="104">
        <f t="shared" si="3"/>
        <v>0</v>
      </c>
      <c r="K21" s="152">
        <f t="shared" si="4"/>
        <v>0</v>
      </c>
      <c r="L21" s="165">
        <f t="shared" si="5"/>
        <v>0</v>
      </c>
      <c r="M21" s="140">
        <f t="shared" si="6"/>
        <v>0</v>
      </c>
      <c r="O21" s="1162"/>
      <c r="P21" s="1159" t="s">
        <v>176</v>
      </c>
      <c r="Q21" s="1160"/>
      <c r="R21" s="109">
        <v>34.1</v>
      </c>
      <c r="S21" s="92" t="s">
        <v>162</v>
      </c>
      <c r="T21" s="91"/>
      <c r="V21" s="646">
        <v>2.4500000000000001E-2</v>
      </c>
      <c r="W21" s="92" t="s">
        <v>152</v>
      </c>
      <c r="X21" s="91"/>
    </row>
    <row r="22" spans="1:24" ht="18" customHeight="1">
      <c r="A22" s="1162"/>
      <c r="B22" s="1174" t="s">
        <v>175</v>
      </c>
      <c r="C22" s="1174" t="s">
        <v>174</v>
      </c>
      <c r="D22" s="77" t="s">
        <v>164</v>
      </c>
      <c r="E22" s="485">
        <f>実績報告ｴﾈﾙｷﾞｰ換算表!E22</f>
        <v>0</v>
      </c>
      <c r="F22" s="153">
        <f t="shared" si="0"/>
        <v>0</v>
      </c>
      <c r="G22" s="125">
        <f>交付申請ｴﾈﾙｷﾞｰ換算表!G22</f>
        <v>0</v>
      </c>
      <c r="H22" s="721"/>
      <c r="I22" s="153">
        <f t="shared" si="2"/>
        <v>0</v>
      </c>
      <c r="J22" s="125">
        <f>交付申請ｴﾈﾙｷﾞｰ換算表!J22</f>
        <v>0</v>
      </c>
      <c r="K22" s="153">
        <f t="shared" si="4"/>
        <v>0</v>
      </c>
      <c r="L22" s="166">
        <f t="shared" si="5"/>
        <v>0</v>
      </c>
      <c r="M22" s="636">
        <f t="shared" si="6"/>
        <v>0</v>
      </c>
      <c r="N22" s="30" t="s">
        <v>157</v>
      </c>
      <c r="O22" s="1162"/>
      <c r="P22" s="1174" t="s">
        <v>175</v>
      </c>
      <c r="Q22" s="78" t="s">
        <v>174</v>
      </c>
      <c r="R22" s="100">
        <v>50.1</v>
      </c>
      <c r="S22" s="98" t="s">
        <v>162</v>
      </c>
      <c r="T22" s="123"/>
      <c r="V22" s="647">
        <v>1.6299999999999999E-2</v>
      </c>
      <c r="W22" s="98" t="s">
        <v>152</v>
      </c>
      <c r="X22" s="123"/>
    </row>
    <row r="23" spans="1:24" ht="18" customHeight="1">
      <c r="A23" s="1162"/>
      <c r="B23" s="1175"/>
      <c r="C23" s="1972"/>
      <c r="D23" s="40" t="s">
        <v>158</v>
      </c>
      <c r="E23" s="197">
        <f>実績報告ｴﾈﾙｷﾞｰ換算表!E23</f>
        <v>0</v>
      </c>
      <c r="F23" s="151">
        <f t="shared" si="0"/>
        <v>0</v>
      </c>
      <c r="G23" s="125">
        <f>交付申請ｴﾈﾙｷﾞｰ換算表!G23</f>
        <v>0</v>
      </c>
      <c r="H23" s="719"/>
      <c r="I23" s="151">
        <f t="shared" si="2"/>
        <v>0</v>
      </c>
      <c r="J23" s="132">
        <f>交付申請ｴﾈﾙｷﾞｰ換算表!J23</f>
        <v>0</v>
      </c>
      <c r="K23" s="151">
        <f t="shared" si="4"/>
        <v>0</v>
      </c>
      <c r="L23" s="164">
        <f t="shared" si="5"/>
        <v>0</v>
      </c>
      <c r="M23" s="637">
        <f t="shared" si="6"/>
        <v>0</v>
      </c>
      <c r="O23" s="1162"/>
      <c r="P23" s="1175"/>
      <c r="Q23" s="41" t="s">
        <v>174</v>
      </c>
      <c r="R23" s="113">
        <v>109.4</v>
      </c>
      <c r="S23" s="111" t="s">
        <v>154</v>
      </c>
      <c r="T23" s="110"/>
      <c r="V23" s="648">
        <v>1.6299999999999999E-2</v>
      </c>
      <c r="W23" s="111" t="s">
        <v>152</v>
      </c>
      <c r="X23" s="110"/>
    </row>
    <row r="24" spans="1:24" ht="18" customHeight="1">
      <c r="A24" s="1162"/>
      <c r="B24" s="1176"/>
      <c r="C24" s="615" t="s">
        <v>173</v>
      </c>
      <c r="D24" s="96" t="s">
        <v>158</v>
      </c>
      <c r="E24" s="195">
        <f>実績報告ｴﾈﾙｷﾞｰ換算表!E24</f>
        <v>0</v>
      </c>
      <c r="F24" s="151">
        <f t="shared" si="0"/>
        <v>0</v>
      </c>
      <c r="G24" s="132">
        <f t="shared" si="1"/>
        <v>0</v>
      </c>
      <c r="H24" s="755"/>
      <c r="I24" s="151">
        <f t="shared" si="2"/>
        <v>0</v>
      </c>
      <c r="J24" s="132">
        <f t="shared" si="3"/>
        <v>0</v>
      </c>
      <c r="K24" s="151">
        <f t="shared" si="4"/>
        <v>0</v>
      </c>
      <c r="L24" s="164">
        <f t="shared" si="5"/>
        <v>0</v>
      </c>
      <c r="M24" s="139">
        <f t="shared" si="6"/>
        <v>0</v>
      </c>
      <c r="O24" s="1162"/>
      <c r="P24" s="1176"/>
      <c r="Q24" s="615" t="s">
        <v>173</v>
      </c>
      <c r="R24" s="617">
        <v>46.1</v>
      </c>
      <c r="S24" s="127" t="s">
        <v>154</v>
      </c>
      <c r="T24" s="616"/>
      <c r="V24" s="645">
        <v>1.44E-2</v>
      </c>
      <c r="W24" s="127" t="s">
        <v>152</v>
      </c>
      <c r="X24" s="616"/>
    </row>
    <row r="25" spans="1:24" ht="33" customHeight="1">
      <c r="A25" s="1162"/>
      <c r="B25" s="1178" t="s">
        <v>172</v>
      </c>
      <c r="C25" s="78" t="s">
        <v>171</v>
      </c>
      <c r="D25" s="77" t="s">
        <v>164</v>
      </c>
      <c r="E25" s="484">
        <f>実績報告ｴﾈﾙｷﾞｰ換算表!E25</f>
        <v>0</v>
      </c>
      <c r="F25" s="153">
        <f t="shared" si="0"/>
        <v>0</v>
      </c>
      <c r="G25" s="125">
        <f t="shared" si="1"/>
        <v>0</v>
      </c>
      <c r="H25" s="757"/>
      <c r="I25" s="153">
        <f t="shared" si="2"/>
        <v>0</v>
      </c>
      <c r="J25" s="125">
        <f t="shared" si="3"/>
        <v>0</v>
      </c>
      <c r="K25" s="153">
        <f t="shared" si="4"/>
        <v>0</v>
      </c>
      <c r="L25" s="166">
        <f t="shared" si="5"/>
        <v>0</v>
      </c>
      <c r="M25" s="141">
        <f t="shared" si="6"/>
        <v>0</v>
      </c>
      <c r="O25" s="1162"/>
      <c r="P25" s="1178" t="s">
        <v>172</v>
      </c>
      <c r="Q25" s="78" t="s">
        <v>171</v>
      </c>
      <c r="R25" s="100">
        <v>54.7</v>
      </c>
      <c r="S25" s="98" t="s">
        <v>162</v>
      </c>
      <c r="T25" s="123"/>
      <c r="V25" s="647">
        <v>1.3899999999999999E-2</v>
      </c>
      <c r="W25" s="98" t="s">
        <v>152</v>
      </c>
      <c r="X25" s="123"/>
    </row>
    <row r="26" spans="1:24" ht="18" customHeight="1">
      <c r="A26" s="1162"/>
      <c r="B26" s="1176"/>
      <c r="C26" s="41" t="s">
        <v>170</v>
      </c>
      <c r="D26" s="40" t="s">
        <v>158</v>
      </c>
      <c r="E26" s="486">
        <f>実績報告ｴﾈﾙｷﾞｰ換算表!E26</f>
        <v>0</v>
      </c>
      <c r="F26" s="154">
        <f t="shared" si="0"/>
        <v>0</v>
      </c>
      <c r="G26" s="115">
        <f t="shared" si="1"/>
        <v>0</v>
      </c>
      <c r="H26" s="758"/>
      <c r="I26" s="154">
        <f t="shared" si="2"/>
        <v>0</v>
      </c>
      <c r="J26" s="115">
        <f t="shared" si="3"/>
        <v>0</v>
      </c>
      <c r="K26" s="154">
        <f t="shared" si="4"/>
        <v>0</v>
      </c>
      <c r="L26" s="167">
        <f t="shared" si="5"/>
        <v>0</v>
      </c>
      <c r="M26" s="142">
        <f t="shared" si="6"/>
        <v>0</v>
      </c>
      <c r="O26" s="1162"/>
      <c r="P26" s="1176"/>
      <c r="Q26" s="41" t="s">
        <v>170</v>
      </c>
      <c r="R26" s="617">
        <v>38.4</v>
      </c>
      <c r="S26" s="111" t="s">
        <v>154</v>
      </c>
      <c r="T26" s="110"/>
      <c r="V26" s="648">
        <v>1.3899999999999999E-2</v>
      </c>
      <c r="W26" s="111" t="s">
        <v>152</v>
      </c>
      <c r="X26" s="110"/>
    </row>
    <row r="27" spans="1:24" ht="18" customHeight="1">
      <c r="A27" s="1162"/>
      <c r="B27" s="1159" t="s">
        <v>827</v>
      </c>
      <c r="C27" s="1180"/>
      <c r="D27" s="85" t="s">
        <v>164</v>
      </c>
      <c r="E27" s="638">
        <f>実績報告ｴﾈﾙｷﾞｰ換算表!E27</f>
        <v>0</v>
      </c>
      <c r="F27" s="152">
        <f t="shared" si="0"/>
        <v>0</v>
      </c>
      <c r="G27" s="104">
        <f t="shared" si="1"/>
        <v>0</v>
      </c>
      <c r="H27" s="756"/>
      <c r="I27" s="152">
        <f t="shared" si="2"/>
        <v>0</v>
      </c>
      <c r="J27" s="104">
        <f t="shared" si="3"/>
        <v>0</v>
      </c>
      <c r="K27" s="152">
        <f t="shared" si="4"/>
        <v>0</v>
      </c>
      <c r="L27" s="165">
        <f t="shared" si="5"/>
        <v>0</v>
      </c>
      <c r="M27" s="639">
        <f t="shared" si="6"/>
        <v>0</v>
      </c>
      <c r="O27" s="1162"/>
      <c r="P27" s="1159" t="s">
        <v>827</v>
      </c>
      <c r="Q27" s="1180"/>
      <c r="R27" s="109">
        <v>28.7</v>
      </c>
      <c r="S27" s="92" t="s">
        <v>162</v>
      </c>
      <c r="T27" s="91"/>
      <c r="V27" s="646">
        <v>2.46E-2</v>
      </c>
      <c r="W27" s="92" t="s">
        <v>152</v>
      </c>
      <c r="X27" s="616"/>
    </row>
    <row r="28" spans="1:24" ht="18" customHeight="1">
      <c r="A28" s="1162"/>
      <c r="B28" s="1159" t="s">
        <v>828</v>
      </c>
      <c r="C28" s="1180"/>
      <c r="D28" s="85" t="s">
        <v>164</v>
      </c>
      <c r="E28" s="640">
        <f>実績報告ｴﾈﾙｷﾞｰ換算表!E28</f>
        <v>0</v>
      </c>
      <c r="F28" s="152">
        <f t="shared" si="0"/>
        <v>0</v>
      </c>
      <c r="G28" s="104">
        <f t="shared" si="1"/>
        <v>0</v>
      </c>
      <c r="H28" s="756"/>
      <c r="I28" s="152">
        <f t="shared" si="2"/>
        <v>0</v>
      </c>
      <c r="J28" s="104">
        <f t="shared" si="3"/>
        <v>0</v>
      </c>
      <c r="K28" s="152">
        <f t="shared" si="4"/>
        <v>0</v>
      </c>
      <c r="L28" s="165">
        <f t="shared" si="5"/>
        <v>0</v>
      </c>
      <c r="M28" s="639">
        <f t="shared" si="6"/>
        <v>0</v>
      </c>
      <c r="O28" s="1162"/>
      <c r="P28" s="1159" t="s">
        <v>828</v>
      </c>
      <c r="Q28" s="1180"/>
      <c r="R28" s="109">
        <v>28.9</v>
      </c>
      <c r="S28" s="92" t="s">
        <v>162</v>
      </c>
      <c r="T28" s="91"/>
      <c r="V28" s="646">
        <v>2.4500000000000001E-2</v>
      </c>
      <c r="W28" s="92" t="s">
        <v>152</v>
      </c>
      <c r="X28" s="616"/>
    </row>
    <row r="29" spans="1:24" ht="18" customHeight="1">
      <c r="A29" s="1162"/>
      <c r="B29" s="1159" t="s">
        <v>829</v>
      </c>
      <c r="C29" s="1180"/>
      <c r="D29" s="85" t="s">
        <v>164</v>
      </c>
      <c r="E29" s="640">
        <f>実績報告ｴﾈﾙｷﾞｰ換算表!E29</f>
        <v>0</v>
      </c>
      <c r="F29" s="152">
        <f t="shared" si="0"/>
        <v>0</v>
      </c>
      <c r="G29" s="104">
        <f t="shared" si="1"/>
        <v>0</v>
      </c>
      <c r="H29" s="756"/>
      <c r="I29" s="152">
        <f t="shared" si="2"/>
        <v>0</v>
      </c>
      <c r="J29" s="104">
        <f t="shared" si="3"/>
        <v>0</v>
      </c>
      <c r="K29" s="152">
        <f t="shared" si="4"/>
        <v>0</v>
      </c>
      <c r="L29" s="165">
        <f t="shared" si="5"/>
        <v>0</v>
      </c>
      <c r="M29" s="639">
        <f t="shared" si="6"/>
        <v>0</v>
      </c>
      <c r="O29" s="1162"/>
      <c r="P29" s="1159" t="s">
        <v>829</v>
      </c>
      <c r="Q29" s="1180"/>
      <c r="R29" s="109">
        <v>28.3</v>
      </c>
      <c r="S29" s="92" t="s">
        <v>162</v>
      </c>
      <c r="T29" s="91"/>
      <c r="V29" s="646">
        <v>2.5100000000000001E-2</v>
      </c>
      <c r="W29" s="92" t="s">
        <v>152</v>
      </c>
      <c r="X29" s="616"/>
    </row>
    <row r="30" spans="1:24" ht="18" customHeight="1">
      <c r="A30" s="1162"/>
      <c r="B30" s="1159" t="s">
        <v>834</v>
      </c>
      <c r="C30" s="1160"/>
      <c r="D30" s="85" t="s">
        <v>164</v>
      </c>
      <c r="E30" s="640">
        <f>実績報告ｴﾈﾙｷﾞｰ換算表!E30</f>
        <v>0</v>
      </c>
      <c r="F30" s="152">
        <f t="shared" si="0"/>
        <v>0</v>
      </c>
      <c r="G30" s="104">
        <f t="shared" si="1"/>
        <v>0</v>
      </c>
      <c r="H30" s="756"/>
      <c r="I30" s="152">
        <f t="shared" si="2"/>
        <v>0</v>
      </c>
      <c r="J30" s="104">
        <f t="shared" si="3"/>
        <v>0</v>
      </c>
      <c r="K30" s="152">
        <f t="shared" si="4"/>
        <v>0</v>
      </c>
      <c r="L30" s="165">
        <f t="shared" si="5"/>
        <v>0</v>
      </c>
      <c r="M30" s="142">
        <f t="shared" si="6"/>
        <v>0</v>
      </c>
      <c r="O30" s="1162"/>
      <c r="P30" s="1159" t="s">
        <v>834</v>
      </c>
      <c r="Q30" s="1160"/>
      <c r="R30" s="109">
        <v>26.1</v>
      </c>
      <c r="S30" s="111" t="s">
        <v>162</v>
      </c>
      <c r="T30" s="616"/>
      <c r="V30" s="646">
        <v>2.4299999999999999E-2</v>
      </c>
      <c r="W30" s="92" t="s">
        <v>152</v>
      </c>
      <c r="X30" s="616"/>
    </row>
    <row r="31" spans="1:24" ht="18" customHeight="1">
      <c r="A31" s="1162"/>
      <c r="B31" s="1159" t="s">
        <v>835</v>
      </c>
      <c r="C31" s="1160"/>
      <c r="D31" s="85" t="s">
        <v>164</v>
      </c>
      <c r="E31" s="640">
        <f>実績報告ｴﾈﾙｷﾞｰ換算表!E31</f>
        <v>0</v>
      </c>
      <c r="F31" s="152">
        <f t="shared" si="0"/>
        <v>0</v>
      </c>
      <c r="G31" s="104">
        <f t="shared" si="1"/>
        <v>0</v>
      </c>
      <c r="H31" s="756"/>
      <c r="I31" s="152">
        <f t="shared" si="2"/>
        <v>0</v>
      </c>
      <c r="J31" s="104">
        <f t="shared" si="3"/>
        <v>0</v>
      </c>
      <c r="K31" s="152">
        <f t="shared" si="4"/>
        <v>0</v>
      </c>
      <c r="L31" s="165">
        <f t="shared" si="5"/>
        <v>0</v>
      </c>
      <c r="M31" s="142">
        <f t="shared" si="6"/>
        <v>0</v>
      </c>
      <c r="O31" s="1162"/>
      <c r="P31" s="1159" t="s">
        <v>835</v>
      </c>
      <c r="Q31" s="1160"/>
      <c r="R31" s="109">
        <v>24.2</v>
      </c>
      <c r="S31" s="111" t="s">
        <v>162</v>
      </c>
      <c r="T31" s="616"/>
      <c r="V31" s="646">
        <v>2.4199999999999999E-2</v>
      </c>
      <c r="W31" s="92" t="s">
        <v>152</v>
      </c>
      <c r="X31" s="616"/>
    </row>
    <row r="32" spans="1:24" ht="18" customHeight="1">
      <c r="A32" s="1162"/>
      <c r="B32" s="1159" t="s">
        <v>836</v>
      </c>
      <c r="C32" s="1160"/>
      <c r="D32" s="85" t="s">
        <v>164</v>
      </c>
      <c r="E32" s="640">
        <f>実績報告ｴﾈﾙｷﾞｰ換算表!E32</f>
        <v>0</v>
      </c>
      <c r="F32" s="152">
        <f t="shared" si="0"/>
        <v>0</v>
      </c>
      <c r="G32" s="104">
        <f t="shared" si="1"/>
        <v>0</v>
      </c>
      <c r="H32" s="756"/>
      <c r="I32" s="152">
        <f t="shared" si="2"/>
        <v>0</v>
      </c>
      <c r="J32" s="104">
        <f t="shared" si="3"/>
        <v>0</v>
      </c>
      <c r="K32" s="152">
        <f t="shared" si="4"/>
        <v>0</v>
      </c>
      <c r="L32" s="165">
        <f t="shared" si="5"/>
        <v>0</v>
      </c>
      <c r="M32" s="142">
        <f t="shared" si="6"/>
        <v>0</v>
      </c>
      <c r="O32" s="1162"/>
      <c r="P32" s="1159" t="s">
        <v>836</v>
      </c>
      <c r="Q32" s="1160"/>
      <c r="R32" s="109">
        <v>27.8</v>
      </c>
      <c r="S32" s="111" t="s">
        <v>162</v>
      </c>
      <c r="T32" s="616"/>
      <c r="V32" s="645">
        <v>2.5899999999999999E-2</v>
      </c>
      <c r="W32" s="92" t="s">
        <v>152</v>
      </c>
      <c r="X32" s="616"/>
    </row>
    <row r="33" spans="1:24" ht="18" customHeight="1">
      <c r="A33" s="1162"/>
      <c r="B33" s="1159" t="s">
        <v>165</v>
      </c>
      <c r="C33" s="1160"/>
      <c r="D33" s="85" t="s">
        <v>164</v>
      </c>
      <c r="E33" s="195">
        <f>実績報告ｴﾈﾙｷﾞｰ換算表!E33</f>
        <v>0</v>
      </c>
      <c r="F33" s="152">
        <f t="shared" si="0"/>
        <v>0</v>
      </c>
      <c r="G33" s="104">
        <f t="shared" si="1"/>
        <v>0</v>
      </c>
      <c r="H33" s="756"/>
      <c r="I33" s="152">
        <f t="shared" si="2"/>
        <v>0</v>
      </c>
      <c r="J33" s="104">
        <f t="shared" si="3"/>
        <v>0</v>
      </c>
      <c r="K33" s="152">
        <f t="shared" si="4"/>
        <v>0</v>
      </c>
      <c r="L33" s="165">
        <f t="shared" si="5"/>
        <v>0</v>
      </c>
      <c r="M33" s="140">
        <f t="shared" si="6"/>
        <v>0</v>
      </c>
      <c r="O33" s="1162"/>
      <c r="P33" s="1159" t="s">
        <v>165</v>
      </c>
      <c r="Q33" s="1160"/>
      <c r="R33" s="109">
        <v>29</v>
      </c>
      <c r="S33" s="92" t="s">
        <v>162</v>
      </c>
      <c r="T33" s="91"/>
      <c r="V33" s="646">
        <v>2.9899999999999999E-2</v>
      </c>
      <c r="W33" s="92" t="s">
        <v>152</v>
      </c>
      <c r="X33" s="91"/>
    </row>
    <row r="34" spans="1:24" ht="18" customHeight="1">
      <c r="A34" s="1162"/>
      <c r="B34" s="1159" t="s">
        <v>163</v>
      </c>
      <c r="C34" s="1160"/>
      <c r="D34" s="85" t="s">
        <v>164</v>
      </c>
      <c r="E34" s="195">
        <f>実績報告ｴﾈﾙｷﾞｰ換算表!E34</f>
        <v>0</v>
      </c>
      <c r="F34" s="152">
        <f t="shared" si="0"/>
        <v>0</v>
      </c>
      <c r="G34" s="104">
        <f t="shared" si="1"/>
        <v>0</v>
      </c>
      <c r="H34" s="756"/>
      <c r="I34" s="152">
        <f t="shared" si="2"/>
        <v>0</v>
      </c>
      <c r="J34" s="104">
        <f t="shared" si="3"/>
        <v>0</v>
      </c>
      <c r="K34" s="152">
        <f t="shared" si="4"/>
        <v>0</v>
      </c>
      <c r="L34" s="165">
        <f t="shared" si="5"/>
        <v>0</v>
      </c>
      <c r="M34" s="140">
        <f t="shared" si="6"/>
        <v>0</v>
      </c>
      <c r="O34" s="1162"/>
      <c r="P34" s="1159" t="s">
        <v>163</v>
      </c>
      <c r="Q34" s="1160"/>
      <c r="R34" s="109">
        <v>37.299999999999997</v>
      </c>
      <c r="S34" s="92" t="s">
        <v>162</v>
      </c>
      <c r="T34" s="91"/>
      <c r="V34" s="646">
        <v>2.0899999999999998E-2</v>
      </c>
      <c r="W34" s="92" t="s">
        <v>152</v>
      </c>
      <c r="X34" s="91"/>
    </row>
    <row r="35" spans="1:24" ht="18" customHeight="1">
      <c r="A35" s="1162"/>
      <c r="B35" s="1159" t="s">
        <v>161</v>
      </c>
      <c r="C35" s="1160"/>
      <c r="D35" s="40" t="s">
        <v>158</v>
      </c>
      <c r="E35" s="195">
        <f>実績報告ｴﾈﾙｷﾞｰ換算表!E35</f>
        <v>0</v>
      </c>
      <c r="F35" s="152">
        <f t="shared" si="0"/>
        <v>0</v>
      </c>
      <c r="G35" s="104">
        <f t="shared" si="1"/>
        <v>0</v>
      </c>
      <c r="H35" s="756"/>
      <c r="I35" s="152">
        <f t="shared" si="2"/>
        <v>0</v>
      </c>
      <c r="J35" s="104">
        <f t="shared" si="3"/>
        <v>0</v>
      </c>
      <c r="K35" s="152">
        <f t="shared" si="4"/>
        <v>0</v>
      </c>
      <c r="L35" s="165">
        <f t="shared" si="5"/>
        <v>0</v>
      </c>
      <c r="M35" s="140">
        <f t="shared" si="6"/>
        <v>0</v>
      </c>
      <c r="O35" s="1162"/>
      <c r="P35" s="1159" t="s">
        <v>161</v>
      </c>
      <c r="Q35" s="1160"/>
      <c r="R35" s="109">
        <v>18.399999999999999</v>
      </c>
      <c r="S35" s="92" t="s">
        <v>154</v>
      </c>
      <c r="T35" s="91"/>
      <c r="V35" s="646">
        <v>1.09E-2</v>
      </c>
      <c r="W35" s="92" t="s">
        <v>152</v>
      </c>
      <c r="X35" s="91"/>
    </row>
    <row r="36" spans="1:24" ht="18" customHeight="1">
      <c r="A36" s="1162"/>
      <c r="B36" s="1159" t="s">
        <v>160</v>
      </c>
      <c r="C36" s="1160"/>
      <c r="D36" s="40" t="s">
        <v>158</v>
      </c>
      <c r="E36" s="195">
        <f>実績報告ｴﾈﾙｷﾞｰ換算表!E36</f>
        <v>0</v>
      </c>
      <c r="F36" s="152">
        <f t="shared" si="0"/>
        <v>0</v>
      </c>
      <c r="G36" s="104">
        <f t="shared" si="1"/>
        <v>0</v>
      </c>
      <c r="H36" s="756"/>
      <c r="I36" s="152">
        <f t="shared" si="2"/>
        <v>0</v>
      </c>
      <c r="J36" s="104">
        <f t="shared" si="3"/>
        <v>0</v>
      </c>
      <c r="K36" s="152">
        <f t="shared" si="4"/>
        <v>0</v>
      </c>
      <c r="L36" s="165">
        <f t="shared" si="5"/>
        <v>0</v>
      </c>
      <c r="M36" s="140">
        <f t="shared" si="6"/>
        <v>0</v>
      </c>
      <c r="O36" s="1162"/>
      <c r="P36" s="1159" t="s">
        <v>160</v>
      </c>
      <c r="Q36" s="1160"/>
      <c r="R36" s="94">
        <v>3.23</v>
      </c>
      <c r="S36" s="92" t="s">
        <v>154</v>
      </c>
      <c r="T36" s="91"/>
      <c r="V36" s="646">
        <v>2.64E-2</v>
      </c>
      <c r="W36" s="92" t="s">
        <v>152</v>
      </c>
      <c r="X36" s="91"/>
    </row>
    <row r="37" spans="1:24" ht="18" customHeight="1">
      <c r="A37" s="1162"/>
      <c r="B37" s="1159" t="s">
        <v>837</v>
      </c>
      <c r="C37" s="1160"/>
      <c r="D37" s="40" t="s">
        <v>158</v>
      </c>
      <c r="E37" s="195">
        <f>実績報告ｴﾈﾙｷﾞｰ換算表!E37</f>
        <v>0</v>
      </c>
      <c r="F37" s="152">
        <f t="shared" si="0"/>
        <v>0</v>
      </c>
      <c r="G37" s="104">
        <f t="shared" si="1"/>
        <v>0</v>
      </c>
      <c r="H37" s="756"/>
      <c r="I37" s="152">
        <f t="shared" si="2"/>
        <v>0</v>
      </c>
      <c r="J37" s="104">
        <f t="shared" si="3"/>
        <v>0</v>
      </c>
      <c r="K37" s="152">
        <f t="shared" si="4"/>
        <v>0</v>
      </c>
      <c r="L37" s="165">
        <f t="shared" si="5"/>
        <v>0</v>
      </c>
      <c r="M37" s="140">
        <f t="shared" si="6"/>
        <v>0</v>
      </c>
      <c r="O37" s="1162"/>
      <c r="P37" s="1159" t="s">
        <v>837</v>
      </c>
      <c r="Q37" s="1160"/>
      <c r="R37" s="94">
        <v>3.45</v>
      </c>
      <c r="S37" s="92" t="s">
        <v>154</v>
      </c>
      <c r="T37" s="91"/>
      <c r="V37" s="646">
        <v>2.64E-2</v>
      </c>
      <c r="W37" s="92" t="s">
        <v>152</v>
      </c>
      <c r="X37" s="91"/>
    </row>
    <row r="38" spans="1:24" ht="18" customHeight="1">
      <c r="A38" s="1162"/>
      <c r="B38" s="1848" t="s">
        <v>159</v>
      </c>
      <c r="C38" s="1849"/>
      <c r="D38" s="108" t="s">
        <v>158</v>
      </c>
      <c r="E38" s="195">
        <f>実績報告ｴﾈﾙｷﾞｰ換算表!E38</f>
        <v>0</v>
      </c>
      <c r="F38" s="156">
        <f t="shared" si="0"/>
        <v>0</v>
      </c>
      <c r="G38" s="107">
        <f t="shared" si="1"/>
        <v>0</v>
      </c>
      <c r="H38" s="759"/>
      <c r="I38" s="156">
        <f t="shared" si="2"/>
        <v>0</v>
      </c>
      <c r="J38" s="107">
        <f t="shared" si="3"/>
        <v>0</v>
      </c>
      <c r="K38" s="156">
        <f t="shared" si="4"/>
        <v>0</v>
      </c>
      <c r="L38" s="169">
        <f t="shared" si="5"/>
        <v>0</v>
      </c>
      <c r="M38" s="143">
        <f t="shared" si="6"/>
        <v>0</v>
      </c>
      <c r="O38" s="1162"/>
      <c r="P38" s="1159" t="s">
        <v>159</v>
      </c>
      <c r="Q38" s="1160"/>
      <c r="R38" s="94">
        <v>7.53</v>
      </c>
      <c r="S38" s="92" t="s">
        <v>154</v>
      </c>
      <c r="T38" s="91"/>
      <c r="V38" s="646">
        <v>4.2000000000000003E-2</v>
      </c>
      <c r="W38" s="92" t="s">
        <v>152</v>
      </c>
      <c r="X38" s="91"/>
    </row>
    <row r="39" spans="1:24" ht="18" customHeight="1">
      <c r="A39" s="1162"/>
      <c r="B39" s="101" t="s">
        <v>156</v>
      </c>
      <c r="C39" s="101" t="s">
        <v>155</v>
      </c>
      <c r="D39" s="85" t="s">
        <v>158</v>
      </c>
      <c r="E39" s="195">
        <f>実績報告ｴﾈﾙｷﾞｰ換算表!E39</f>
        <v>0</v>
      </c>
      <c r="F39" s="152">
        <f t="shared" si="0"/>
        <v>0</v>
      </c>
      <c r="G39" s="104">
        <f>E39*V39</f>
        <v>0</v>
      </c>
      <c r="H39" s="720"/>
      <c r="I39" s="152">
        <f t="shared" si="2"/>
        <v>0</v>
      </c>
      <c r="J39" s="104">
        <f>H39*V39</f>
        <v>0</v>
      </c>
      <c r="K39" s="152">
        <f t="shared" si="4"/>
        <v>0</v>
      </c>
      <c r="L39" s="165">
        <f t="shared" si="5"/>
        <v>0</v>
      </c>
      <c r="M39" s="103">
        <f>K39*$V39</f>
        <v>0</v>
      </c>
      <c r="N39" s="30" t="s">
        <v>157</v>
      </c>
      <c r="O39" s="1162"/>
      <c r="P39" s="102" t="s">
        <v>156</v>
      </c>
      <c r="Q39" s="101" t="s">
        <v>155</v>
      </c>
      <c r="R39" s="100">
        <v>45</v>
      </c>
      <c r="S39" s="98" t="s">
        <v>154</v>
      </c>
      <c r="T39" s="97"/>
      <c r="V39" s="651">
        <v>2.0499999999999998</v>
      </c>
      <c r="W39" s="98" t="s">
        <v>872</v>
      </c>
      <c r="X39" s="97" t="s">
        <v>864</v>
      </c>
    </row>
    <row r="40" spans="1:24" ht="18" customHeight="1">
      <c r="A40" s="1162"/>
      <c r="B40" s="1190" t="s">
        <v>150</v>
      </c>
      <c r="C40" s="1191"/>
      <c r="D40" s="96" t="s">
        <v>143</v>
      </c>
      <c r="E40" s="195">
        <f>実績報告ｴﾈﾙｷﾞｰ換算表!E40</f>
        <v>0</v>
      </c>
      <c r="F40" s="157">
        <f t="shared" si="0"/>
        <v>0</v>
      </c>
      <c r="G40" s="95">
        <f>E40*$V40</f>
        <v>0</v>
      </c>
      <c r="H40" s="760"/>
      <c r="I40" s="157">
        <f t="shared" si="2"/>
        <v>0</v>
      </c>
      <c r="J40" s="95">
        <f>H40*$V40</f>
        <v>0</v>
      </c>
      <c r="K40" s="157">
        <f t="shared" si="4"/>
        <v>0</v>
      </c>
      <c r="L40" s="170">
        <f t="shared" si="5"/>
        <v>0</v>
      </c>
      <c r="M40" s="144">
        <f>K40*$V40</f>
        <v>0</v>
      </c>
      <c r="O40" s="1162"/>
      <c r="P40" s="1159" t="s">
        <v>150</v>
      </c>
      <c r="Q40" s="1160"/>
      <c r="R40" s="94">
        <v>1.17</v>
      </c>
      <c r="S40" s="92" t="s">
        <v>146</v>
      </c>
      <c r="T40" s="91"/>
      <c r="V40" s="646">
        <v>6.54E-2</v>
      </c>
      <c r="W40" s="92" t="s">
        <v>145</v>
      </c>
      <c r="X40" s="91"/>
    </row>
    <row r="41" spans="1:24" ht="18" customHeight="1">
      <c r="A41" s="1162"/>
      <c r="B41" s="1159" t="s">
        <v>149</v>
      </c>
      <c r="C41" s="1160"/>
      <c r="D41" s="85" t="s">
        <v>143</v>
      </c>
      <c r="E41" s="195">
        <f>実績報告ｴﾈﾙｷﾞｰ換算表!E41</f>
        <v>0</v>
      </c>
      <c r="F41" s="158">
        <f t="shared" si="0"/>
        <v>0</v>
      </c>
      <c r="G41" s="95">
        <f>E41*$V41</f>
        <v>0</v>
      </c>
      <c r="H41" s="761"/>
      <c r="I41" s="158">
        <f t="shared" si="2"/>
        <v>0</v>
      </c>
      <c r="J41" s="95">
        <f>H41*$V41</f>
        <v>0</v>
      </c>
      <c r="K41" s="158">
        <f t="shared" si="4"/>
        <v>0</v>
      </c>
      <c r="L41" s="171">
        <f t="shared" si="5"/>
        <v>0</v>
      </c>
      <c r="M41" s="144">
        <f>K41*$V41</f>
        <v>0</v>
      </c>
      <c r="O41" s="1162"/>
      <c r="P41" s="1159" t="s">
        <v>149</v>
      </c>
      <c r="Q41" s="1160"/>
      <c r="R41" s="94">
        <v>1.19</v>
      </c>
      <c r="S41" s="92" t="s">
        <v>146</v>
      </c>
      <c r="T41" s="91"/>
      <c r="V41" s="646">
        <v>5.3199999999999997E-2</v>
      </c>
      <c r="W41" s="92" t="s">
        <v>145</v>
      </c>
      <c r="X41" s="91"/>
    </row>
    <row r="42" spans="1:24" ht="18" customHeight="1">
      <c r="A42" s="1162"/>
      <c r="B42" s="1159" t="s">
        <v>148</v>
      </c>
      <c r="C42" s="1160"/>
      <c r="D42" s="85" t="s">
        <v>143</v>
      </c>
      <c r="E42" s="195">
        <f>実績報告ｴﾈﾙｷﾞｰ換算表!E42</f>
        <v>0</v>
      </c>
      <c r="F42" s="158">
        <f>ROUND(E42*$R42,2)</f>
        <v>0</v>
      </c>
      <c r="G42" s="95">
        <f>E42*$V42</f>
        <v>0</v>
      </c>
      <c r="H42" s="761"/>
      <c r="I42" s="158">
        <f t="shared" si="2"/>
        <v>0</v>
      </c>
      <c r="J42" s="95">
        <f>H42*$V42</f>
        <v>0</v>
      </c>
      <c r="K42" s="158">
        <f t="shared" si="4"/>
        <v>0</v>
      </c>
      <c r="L42" s="171">
        <f t="shared" si="5"/>
        <v>0</v>
      </c>
      <c r="M42" s="144">
        <f>K42*$V42</f>
        <v>0</v>
      </c>
      <c r="O42" s="1162"/>
      <c r="P42" s="1159" t="s">
        <v>148</v>
      </c>
      <c r="Q42" s="1160"/>
      <c r="R42" s="94">
        <v>1.19</v>
      </c>
      <c r="S42" s="92" t="s">
        <v>146</v>
      </c>
      <c r="T42" s="91"/>
      <c r="V42" s="646">
        <v>5.3199999999999997E-2</v>
      </c>
      <c r="W42" s="92" t="s">
        <v>145</v>
      </c>
      <c r="X42" s="91"/>
    </row>
    <row r="43" spans="1:24" ht="18" customHeight="1" thickBot="1">
      <c r="A43" s="1162"/>
      <c r="B43" s="1159" t="s">
        <v>147</v>
      </c>
      <c r="C43" s="1160"/>
      <c r="D43" s="85" t="s">
        <v>143</v>
      </c>
      <c r="E43" s="195">
        <f>実績報告ｴﾈﾙｷﾞｰ換算表!E43</f>
        <v>0</v>
      </c>
      <c r="F43" s="158">
        <f t="shared" si="0"/>
        <v>0</v>
      </c>
      <c r="G43" s="95">
        <f>E43*$V43</f>
        <v>0</v>
      </c>
      <c r="H43" s="761"/>
      <c r="I43" s="158">
        <f t="shared" si="2"/>
        <v>0</v>
      </c>
      <c r="J43" s="95">
        <f>H43*$V43</f>
        <v>0</v>
      </c>
      <c r="K43" s="158">
        <f t="shared" si="4"/>
        <v>0</v>
      </c>
      <c r="L43" s="171">
        <f t="shared" si="5"/>
        <v>0</v>
      </c>
      <c r="M43" s="144">
        <f>K43*$V43</f>
        <v>0</v>
      </c>
      <c r="O43" s="1163"/>
      <c r="P43" s="1192" t="s">
        <v>147</v>
      </c>
      <c r="Q43" s="1193"/>
      <c r="R43" s="89">
        <v>1.19</v>
      </c>
      <c r="S43" s="87" t="s">
        <v>146</v>
      </c>
      <c r="T43" s="86"/>
      <c r="V43" s="650">
        <v>5.3199999999999997E-2</v>
      </c>
      <c r="W43" s="87" t="s">
        <v>145</v>
      </c>
      <c r="X43" s="86"/>
    </row>
    <row r="44" spans="1:24" ht="18" customHeight="1" thickBot="1">
      <c r="A44" s="1850"/>
      <c r="B44" s="1851" t="s">
        <v>144</v>
      </c>
      <c r="C44" s="1851"/>
      <c r="D44" s="85" t="s">
        <v>143</v>
      </c>
      <c r="E44" s="83"/>
      <c r="F44" s="159">
        <f>SUM(F12:F43)</f>
        <v>0</v>
      </c>
      <c r="G44" s="84">
        <f>SUM(G12:G43)</f>
        <v>0</v>
      </c>
      <c r="H44" s="83"/>
      <c r="I44" s="159">
        <f>SUM(I12:I43)</f>
        <v>0</v>
      </c>
      <c r="J44" s="84">
        <f>SUM(J12:J43)</f>
        <v>0</v>
      </c>
      <c r="K44" s="83"/>
      <c r="L44" s="172">
        <f>SUM(L12:L43)</f>
        <v>0</v>
      </c>
      <c r="M44" s="145">
        <f>SUM(M12:M43)</f>
        <v>0</v>
      </c>
      <c r="O44" s="58"/>
      <c r="P44" s="81"/>
      <c r="Q44" s="81"/>
      <c r="R44" s="80"/>
      <c r="V44" s="80"/>
      <c r="X44" s="79"/>
    </row>
    <row r="45" spans="1:24" ht="18" customHeight="1" thickBot="1">
      <c r="A45" s="1116" t="s">
        <v>141</v>
      </c>
      <c r="B45" s="1181"/>
      <c r="C45" s="1182"/>
      <c r="D45" s="77" t="s">
        <v>124</v>
      </c>
      <c r="E45" s="487">
        <f>実績報告ｴﾈﾙｷﾞｰ換算表!E45</f>
        <v>0</v>
      </c>
      <c r="F45" s="160">
        <f>ROUND(E45*$R45,2)</f>
        <v>0</v>
      </c>
      <c r="G45" s="76">
        <f>E45*$V45</f>
        <v>0</v>
      </c>
      <c r="H45" s="762"/>
      <c r="I45" s="160">
        <f>ROUND(H45*$R45,2)</f>
        <v>0</v>
      </c>
      <c r="J45" s="76">
        <f>H45*$V45</f>
        <v>0</v>
      </c>
      <c r="K45" s="160">
        <f>E45-H45</f>
        <v>0</v>
      </c>
      <c r="L45" s="173">
        <f>ROUND(K45*$R45,2)</f>
        <v>0</v>
      </c>
      <c r="M45" s="146">
        <f>K45*$V45</f>
        <v>0</v>
      </c>
      <c r="O45" s="1973" t="s">
        <v>838</v>
      </c>
      <c r="P45" s="2145"/>
      <c r="Q45" s="2146"/>
      <c r="R45" s="618">
        <v>8.64</v>
      </c>
      <c r="S45" s="619" t="s">
        <v>136</v>
      </c>
      <c r="T45" s="620"/>
      <c r="V45" s="644">
        <v>0.42</v>
      </c>
      <c r="W45" s="619" t="s">
        <v>135</v>
      </c>
      <c r="X45" s="630" t="s">
        <v>134</v>
      </c>
    </row>
    <row r="46" spans="1:24" ht="18" customHeight="1" thickBot="1">
      <c r="A46" s="61"/>
      <c r="B46" s="1197" t="s">
        <v>133</v>
      </c>
      <c r="C46" s="1197"/>
      <c r="D46" s="60" t="s">
        <v>124</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147">
        <f>SUM(M45:M45)</f>
        <v>0</v>
      </c>
      <c r="O46" s="58"/>
      <c r="P46" s="1197"/>
      <c r="Q46" s="1197"/>
    </row>
    <row r="47" spans="1:24" ht="23.25" customHeight="1" thickTop="1" thickBot="1">
      <c r="A47" s="1198" t="s">
        <v>132</v>
      </c>
      <c r="B47" s="1199"/>
      <c r="C47" s="1199"/>
      <c r="D47" s="1199"/>
      <c r="E47" s="1199"/>
      <c r="F47" s="163">
        <f>F44+F46</f>
        <v>0</v>
      </c>
      <c r="G47" s="138">
        <f>G44+G46</f>
        <v>0</v>
      </c>
      <c r="H47" s="56"/>
      <c r="I47" s="163">
        <f>I44+I46</f>
        <v>0</v>
      </c>
      <c r="J47" s="138">
        <f>J44+J46</f>
        <v>0</v>
      </c>
      <c r="K47" s="56"/>
      <c r="L47" s="176">
        <f>L44+L46</f>
        <v>0</v>
      </c>
      <c r="M47" s="148">
        <f>M44+M46</f>
        <v>0</v>
      </c>
    </row>
    <row r="48" spans="1:24" ht="23.25" customHeight="1" thickBot="1">
      <c r="A48" s="47"/>
      <c r="B48" s="47"/>
      <c r="C48" s="47"/>
      <c r="D48" s="47"/>
      <c r="E48" s="47"/>
      <c r="F48" s="54"/>
      <c r="G48" s="54"/>
      <c r="H48" s="54"/>
      <c r="I48" s="54"/>
      <c r="J48" s="54"/>
      <c r="K48" s="54"/>
      <c r="L48" s="54"/>
      <c r="M48" s="51"/>
    </row>
    <row r="49" spans="1:15" ht="23.25" customHeight="1">
      <c r="A49" s="1200" t="s">
        <v>131</v>
      </c>
      <c r="B49" s="1201"/>
      <c r="C49" s="1201"/>
      <c r="D49" s="1201"/>
      <c r="E49" s="1201"/>
      <c r="F49" s="179">
        <f>ROUND(F47*0.0258,2)</f>
        <v>0</v>
      </c>
      <c r="G49" s="53"/>
      <c r="H49" s="52"/>
      <c r="I49" s="179">
        <f>ROUND(I47*0.0258,2)</f>
        <v>0</v>
      </c>
      <c r="J49" s="53"/>
      <c r="K49" s="52"/>
      <c r="L49" s="178">
        <f>ROUND(L47*0.0258,2)</f>
        <v>0</v>
      </c>
      <c r="M49" s="51"/>
    </row>
    <row r="50" spans="1:15" ht="23.25" customHeight="1" thickBot="1">
      <c r="A50" s="1202" t="s">
        <v>130</v>
      </c>
      <c r="B50" s="1203"/>
      <c r="C50" s="1203"/>
      <c r="D50" s="1203"/>
      <c r="E50" s="1203"/>
      <c r="F50" s="180">
        <f>ROUND(G47,2)</f>
        <v>0</v>
      </c>
      <c r="G50" s="50"/>
      <c r="H50" s="49"/>
      <c r="I50" s="180">
        <f>ROUND(J47,2)</f>
        <v>0</v>
      </c>
      <c r="J50" s="50"/>
      <c r="K50" s="49"/>
      <c r="L50" s="177">
        <f>ROUND(M47,2)</f>
        <v>0</v>
      </c>
      <c r="M50" s="48"/>
    </row>
    <row r="51" spans="1:15" ht="23.25" customHeight="1" thickBot="1">
      <c r="A51" s="47"/>
      <c r="B51" s="46"/>
      <c r="C51" s="46"/>
      <c r="D51" s="46"/>
      <c r="E51" s="46"/>
      <c r="F51" s="45"/>
      <c r="G51" s="45"/>
      <c r="H51" s="45"/>
      <c r="I51" s="45"/>
      <c r="J51" s="45"/>
      <c r="K51" s="45"/>
      <c r="L51" s="45"/>
      <c r="M51" s="45"/>
    </row>
    <row r="52" spans="1:15" ht="18" customHeight="1">
      <c r="A52" s="1204" t="s">
        <v>129</v>
      </c>
      <c r="B52" s="1206" t="s">
        <v>128</v>
      </c>
      <c r="C52" s="44" t="s">
        <v>127</v>
      </c>
      <c r="D52" s="43" t="s">
        <v>124</v>
      </c>
      <c r="E52" s="183">
        <f>実績報告ｴﾈﾙｷﾞｰ換算表!E52</f>
        <v>0</v>
      </c>
      <c r="F52" s="42"/>
      <c r="G52" s="38"/>
    </row>
    <row r="53" spans="1:15" ht="18" customHeight="1">
      <c r="A53" s="1205"/>
      <c r="B53" s="1207"/>
      <c r="C53" s="41" t="s">
        <v>126</v>
      </c>
      <c r="D53" s="40" t="s">
        <v>124</v>
      </c>
      <c r="E53" s="452">
        <f>実績報告ｴﾈﾙｷﾞｰ換算表!E53</f>
        <v>0</v>
      </c>
      <c r="F53" s="39"/>
      <c r="G53" s="38"/>
    </row>
    <row r="54" spans="1:15" ht="18" customHeight="1" thickBot="1">
      <c r="A54" s="137"/>
      <c r="B54" s="1195" t="s">
        <v>125</v>
      </c>
      <c r="C54" s="1195"/>
      <c r="D54" s="37" t="s">
        <v>124</v>
      </c>
      <c r="E54" s="181">
        <f>SUM(E52:E53)</f>
        <v>0</v>
      </c>
      <c r="F54" s="36">
        <f>SUM(F52:F53)</f>
        <v>0</v>
      </c>
      <c r="G54" s="35"/>
    </row>
    <row r="55" spans="1:15" ht="12" customHeight="1">
      <c r="A55" s="1196" t="s">
        <v>123</v>
      </c>
      <c r="B55" s="1196"/>
      <c r="C55" s="1196"/>
      <c r="D55" s="1196"/>
      <c r="E55" s="1196"/>
      <c r="F55" s="1196"/>
      <c r="G55" s="1196"/>
      <c r="H55" s="1196"/>
      <c r="I55" s="1196"/>
      <c r="J55" s="1196"/>
      <c r="K55" s="1196"/>
      <c r="L55" s="1196"/>
      <c r="M55" s="34"/>
      <c r="O55" s="30" t="s">
        <v>122</v>
      </c>
    </row>
    <row r="56" spans="1:15" ht="12" customHeight="1">
      <c r="A56" s="1196"/>
      <c r="B56" s="1196"/>
      <c r="C56" s="1196"/>
      <c r="D56" s="1196"/>
      <c r="E56" s="1196"/>
      <c r="F56" s="1196"/>
      <c r="G56" s="1196"/>
      <c r="H56" s="1196"/>
      <c r="I56" s="1196"/>
      <c r="J56" s="1196"/>
      <c r="K56" s="1196"/>
      <c r="L56" s="1196"/>
      <c r="M56" s="34"/>
    </row>
    <row r="57" spans="1:15" ht="12" customHeight="1">
      <c r="A57" s="1196"/>
      <c r="B57" s="1196"/>
      <c r="C57" s="1196"/>
      <c r="D57" s="1196"/>
      <c r="E57" s="1196"/>
      <c r="F57" s="1196"/>
      <c r="G57" s="1196"/>
      <c r="H57" s="1196"/>
      <c r="I57" s="1196"/>
      <c r="J57" s="1196"/>
      <c r="K57" s="1196"/>
      <c r="L57" s="1196"/>
      <c r="M57" s="34"/>
    </row>
    <row r="58" spans="1:15" ht="12" customHeight="1">
      <c r="A58" s="1196"/>
      <c r="B58" s="1196"/>
      <c r="C58" s="1196"/>
      <c r="D58" s="1196"/>
      <c r="E58" s="1196"/>
      <c r="F58" s="1196"/>
      <c r="G58" s="1196"/>
      <c r="H58" s="1196"/>
      <c r="I58" s="1196"/>
      <c r="J58" s="1196"/>
      <c r="K58" s="1196"/>
      <c r="L58" s="1196"/>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33:C33"/>
    <mergeCell ref="P33:Q33"/>
    <mergeCell ref="B34:C34"/>
    <mergeCell ref="P34:Q34"/>
    <mergeCell ref="B35:C35"/>
    <mergeCell ref="P35:Q35"/>
    <mergeCell ref="B30:C30"/>
    <mergeCell ref="P30:Q30"/>
    <mergeCell ref="B31:C31"/>
    <mergeCell ref="P31:Q31"/>
    <mergeCell ref="B32:C32"/>
    <mergeCell ref="P32:Q32"/>
    <mergeCell ref="B27:C27"/>
    <mergeCell ref="P27:Q27"/>
    <mergeCell ref="B28:C28"/>
    <mergeCell ref="P28:Q28"/>
    <mergeCell ref="B29:C29"/>
    <mergeCell ref="P29:Q29"/>
    <mergeCell ref="B22:B24"/>
    <mergeCell ref="C22:C23"/>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R9:T9"/>
    <mergeCell ref="V9:X9"/>
    <mergeCell ref="K10:K11"/>
    <mergeCell ref="R10:R11"/>
    <mergeCell ref="S10:S11"/>
    <mergeCell ref="T10:T11"/>
    <mergeCell ref="V10:V11"/>
    <mergeCell ref="W10:W11"/>
    <mergeCell ref="X10:X11"/>
    <mergeCell ref="H9:I9"/>
    <mergeCell ref="J9:J11"/>
    <mergeCell ref="A4:C4"/>
    <mergeCell ref="D4:H4"/>
    <mergeCell ref="A5:C5"/>
    <mergeCell ref="D5:H5"/>
    <mergeCell ref="A6:C6"/>
    <mergeCell ref="D6:H6"/>
    <mergeCell ref="E10:E11"/>
    <mergeCell ref="H10:H11"/>
    <mergeCell ref="A9:C11"/>
    <mergeCell ref="D9:D11"/>
    <mergeCell ref="E9:F9"/>
    <mergeCell ref="G9:G11"/>
  </mergeCells>
  <phoneticPr fontId="9"/>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CDD8908-2D34-4A1E-9765-BDF71D736F63}">
            <xm:f>E12&lt;&gt;交付申請ｴﾈﾙｷﾞｰ換算表!E12</xm:f>
            <x14:dxf>
              <font>
                <color auto="1"/>
              </font>
              <fill>
                <patternFill>
                  <bgColor theme="9" tint="0.79998168889431442"/>
                </patternFill>
              </fill>
            </x14:dxf>
          </x14:cfRule>
          <xm:sqref>E12:E43 E45 E52:E53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BO75"/>
  <sheetViews>
    <sheetView showZeros="0" view="pageBreakPreview" zoomScaleNormal="100" zoomScaleSheetLayoutView="100" workbookViewId="0">
      <selection sqref="A1:E1"/>
    </sheetView>
  </sheetViews>
  <sheetFormatPr defaultColWidth="3.125" defaultRowHeight="24.75" customHeight="1"/>
  <cols>
    <col min="1" max="9" width="3.125" style="27" customWidth="1"/>
    <col min="10" max="11" width="3.125" style="28" customWidth="1"/>
    <col min="12" max="33" width="3.125" style="27" customWidth="1"/>
    <col min="34" max="34" width="3.125" style="462"/>
    <col min="35" max="35" width="3.125" style="27"/>
    <col min="36" max="36" width="9.875" style="27" customWidth="1"/>
    <col min="37" max="37" width="15.125" style="27" customWidth="1"/>
    <col min="38" max="66" width="3.125" style="27"/>
    <col min="67" max="67" width="15.75" style="27" customWidth="1"/>
    <col min="68" max="16384" width="3.125" style="27"/>
  </cols>
  <sheetData>
    <row r="1" spans="1:35" ht="25.5" customHeight="1">
      <c r="A1" s="1" t="s">
        <v>475</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5" ht="25.5" customHeight="1" thickBot="1">
      <c r="A2" s="827" t="s">
        <v>64</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row>
    <row r="3" spans="1:35" ht="10.199999999999999"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thickBot="1">
      <c r="A4" s="948" t="s">
        <v>84</v>
      </c>
      <c r="B4" s="949"/>
      <c r="C4" s="949"/>
      <c r="D4" s="949"/>
      <c r="E4" s="950"/>
      <c r="F4" s="951">
        <f>'1 交付申請'!V10</f>
        <v>0</v>
      </c>
      <c r="G4" s="952"/>
      <c r="H4" s="952"/>
      <c r="I4" s="952"/>
      <c r="J4" s="952"/>
      <c r="K4" s="952"/>
      <c r="L4" s="952"/>
      <c r="M4" s="952"/>
      <c r="N4" s="952"/>
      <c r="O4" s="952"/>
      <c r="P4" s="952"/>
      <c r="Q4" s="952"/>
      <c r="R4" s="952"/>
      <c r="S4" s="952"/>
      <c r="T4" s="952"/>
      <c r="U4" s="952"/>
      <c r="V4" s="952"/>
      <c r="W4" s="952"/>
      <c r="X4" s="952"/>
      <c r="Y4" s="952"/>
      <c r="Z4" s="952"/>
      <c r="AA4" s="952"/>
      <c r="AB4" s="952"/>
      <c r="AC4" s="952"/>
      <c r="AD4" s="952"/>
      <c r="AE4" s="952"/>
      <c r="AF4" s="952"/>
      <c r="AG4" s="953"/>
      <c r="AH4" s="27"/>
    </row>
    <row r="5" spans="1:35" ht="11.25" customHeight="1">
      <c r="A5" s="904"/>
      <c r="B5" s="904"/>
      <c r="C5" s="904"/>
      <c r="D5" s="904"/>
      <c r="E5" s="904"/>
      <c r="F5" s="904"/>
      <c r="G5" s="904"/>
      <c r="H5" s="904"/>
      <c r="I5" s="904"/>
      <c r="J5" s="904"/>
      <c r="K5" s="904"/>
      <c r="L5" s="904"/>
      <c r="M5" s="904"/>
      <c r="N5" s="904"/>
      <c r="O5" s="904"/>
      <c r="P5" s="904"/>
      <c r="Q5" s="904"/>
      <c r="R5" s="904"/>
      <c r="S5" s="904"/>
      <c r="T5" s="904"/>
      <c r="U5" s="904"/>
      <c r="V5" s="904"/>
      <c r="W5" s="904"/>
      <c r="X5" s="904"/>
      <c r="Y5" s="904"/>
      <c r="Z5" s="904"/>
      <c r="AA5" s="904"/>
      <c r="AB5" s="904"/>
      <c r="AC5" s="904"/>
      <c r="AD5" s="904"/>
      <c r="AE5" s="904"/>
      <c r="AF5" s="904"/>
      <c r="AG5" s="904"/>
    </row>
    <row r="6" spans="1:35" ht="28.2" customHeight="1" thickBot="1">
      <c r="A6" s="6" t="s">
        <v>697</v>
      </c>
      <c r="B6" s="526"/>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row>
    <row r="7" spans="1:35" ht="25.5" customHeight="1">
      <c r="A7" s="210"/>
      <c r="B7" s="1018" t="s">
        <v>12</v>
      </c>
      <c r="C7" s="1018"/>
      <c r="D7" s="1018"/>
      <c r="E7" s="1018"/>
      <c r="F7" s="1018"/>
      <c r="G7" s="1018"/>
      <c r="H7" s="1018"/>
      <c r="I7" s="1018"/>
      <c r="J7" s="1018"/>
      <c r="K7" s="1018"/>
      <c r="L7" s="211"/>
      <c r="M7" s="1019"/>
      <c r="N7" s="1020"/>
      <c r="O7" s="1020"/>
      <c r="P7" s="1020"/>
      <c r="Q7" s="1020"/>
      <c r="R7" s="1020"/>
      <c r="S7" s="1020"/>
      <c r="T7" s="1020"/>
      <c r="U7" s="1020"/>
      <c r="V7" s="1020"/>
      <c r="W7" s="1020"/>
      <c r="X7" s="1020"/>
      <c r="Y7" s="1020"/>
      <c r="Z7" s="1020"/>
      <c r="AA7" s="1020"/>
      <c r="AB7" s="1020"/>
      <c r="AC7" s="1020"/>
      <c r="AD7" s="1020"/>
      <c r="AE7" s="1020"/>
      <c r="AF7" s="1020"/>
      <c r="AG7" s="1021"/>
    </row>
    <row r="8" spans="1:35" ht="25.5" customHeight="1">
      <c r="A8" s="212"/>
      <c r="B8" s="1022" t="s">
        <v>7</v>
      </c>
      <c r="C8" s="1022"/>
      <c r="D8" s="1022"/>
      <c r="E8" s="1022"/>
      <c r="F8" s="1022"/>
      <c r="G8" s="1022"/>
      <c r="H8" s="1022"/>
      <c r="I8" s="1022"/>
      <c r="J8" s="1022"/>
      <c r="K8" s="1022"/>
      <c r="L8" s="213"/>
      <c r="M8" s="202" t="s">
        <v>219</v>
      </c>
      <c r="N8" s="1023"/>
      <c r="O8" s="1023"/>
      <c r="P8" s="1023"/>
      <c r="Q8" s="1023"/>
      <c r="R8" s="1024"/>
      <c r="S8" s="1025"/>
      <c r="T8" s="1025"/>
      <c r="U8" s="1025"/>
      <c r="V8" s="1025"/>
      <c r="W8" s="1025"/>
      <c r="X8" s="1025"/>
      <c r="Y8" s="1025"/>
      <c r="Z8" s="1025"/>
      <c r="AA8" s="1025"/>
      <c r="AB8" s="1025"/>
      <c r="AC8" s="1025"/>
      <c r="AD8" s="1025"/>
      <c r="AE8" s="1025"/>
      <c r="AF8" s="1025"/>
      <c r="AG8" s="1026"/>
    </row>
    <row r="9" spans="1:35" ht="25.5" customHeight="1">
      <c r="A9" s="1006" t="s">
        <v>504</v>
      </c>
      <c r="B9" s="1007"/>
      <c r="C9" s="1007"/>
      <c r="D9" s="1007"/>
      <c r="E9" s="1007"/>
      <c r="F9" s="1007"/>
      <c r="G9" s="1007"/>
      <c r="H9" s="1007"/>
      <c r="I9" s="1007"/>
      <c r="J9" s="1007"/>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8"/>
      <c r="AH9" s="462" t="s">
        <v>327</v>
      </c>
      <c r="AI9" s="27" t="s">
        <v>327</v>
      </c>
    </row>
    <row r="10" spans="1:35" ht="25.5" customHeight="1" thickBot="1">
      <c r="A10" s="917"/>
      <c r="B10" s="918"/>
      <c r="C10" s="205" t="s">
        <v>970</v>
      </c>
      <c r="D10" s="206"/>
      <c r="E10" s="206"/>
      <c r="F10" s="206"/>
      <c r="G10" s="206"/>
      <c r="H10" s="206"/>
      <c r="I10" s="206"/>
      <c r="J10" s="207"/>
      <c r="K10" s="207"/>
      <c r="L10" s="206"/>
      <c r="M10" s="206"/>
      <c r="N10" s="206"/>
      <c r="O10" s="206"/>
      <c r="P10" s="206"/>
      <c r="Q10" s="206"/>
      <c r="R10" s="206"/>
      <c r="S10" s="206"/>
      <c r="T10" s="206"/>
      <c r="U10" s="206"/>
      <c r="V10" s="206"/>
      <c r="W10" s="208"/>
      <c r="X10" s="208"/>
      <c r="Y10" s="208"/>
      <c r="Z10" s="208"/>
      <c r="AA10" s="208"/>
      <c r="AB10" s="208"/>
      <c r="AC10" s="208"/>
      <c r="AD10" s="208"/>
      <c r="AE10" s="208"/>
      <c r="AF10" s="208"/>
      <c r="AG10" s="209"/>
    </row>
    <row r="11" spans="1:35" ht="9.75" customHeight="1">
      <c r="A11" s="238"/>
      <c r="B11" s="599"/>
      <c r="C11" s="599"/>
      <c r="D11" s="599"/>
      <c r="E11" s="599"/>
      <c r="F11" s="599"/>
      <c r="G11" s="599"/>
      <c r="H11" s="599"/>
      <c r="I11" s="599"/>
      <c r="J11" s="599"/>
      <c r="K11" s="599"/>
      <c r="L11" s="239"/>
      <c r="M11" s="345"/>
      <c r="N11" s="345"/>
      <c r="O11" s="345"/>
      <c r="P11" s="345"/>
      <c r="Q11" s="345"/>
      <c r="R11" s="600"/>
      <c r="S11" s="600"/>
      <c r="T11" s="600"/>
      <c r="U11" s="345"/>
      <c r="V11" s="600"/>
      <c r="W11" s="600"/>
      <c r="X11" s="600"/>
      <c r="Y11" s="345"/>
      <c r="Z11" s="600"/>
      <c r="AA11" s="600"/>
      <c r="AB11" s="600"/>
      <c r="AC11" s="345"/>
      <c r="AD11" s="345"/>
      <c r="AE11" s="345"/>
      <c r="AF11" s="345"/>
      <c r="AG11" s="344"/>
    </row>
    <row r="12" spans="1:35" ht="28.2" customHeight="1">
      <c r="A12" s="594" t="s">
        <v>694</v>
      </c>
      <c r="B12" s="526"/>
      <c r="C12" s="526"/>
      <c r="D12" s="526"/>
      <c r="E12" s="526"/>
      <c r="F12" s="526"/>
      <c r="G12" s="526"/>
      <c r="H12" s="526"/>
      <c r="I12" s="526"/>
      <c r="J12" s="526"/>
      <c r="K12" s="526"/>
      <c r="L12" s="526"/>
      <c r="M12" s="526"/>
      <c r="N12" s="526"/>
      <c r="O12" s="526"/>
      <c r="P12" s="526"/>
      <c r="Q12" s="526"/>
      <c r="R12" s="526"/>
      <c r="S12" s="526"/>
      <c r="T12" s="526"/>
      <c r="U12" s="526"/>
      <c r="V12" s="526"/>
      <c r="W12" s="526"/>
      <c r="X12" s="526"/>
      <c r="Y12" s="526"/>
      <c r="Z12" s="526"/>
      <c r="AA12" s="526"/>
      <c r="AB12" s="526"/>
      <c r="AC12" s="526"/>
      <c r="AD12" s="526"/>
      <c r="AE12" s="526"/>
      <c r="AF12" s="526"/>
      <c r="AG12" s="601"/>
    </row>
    <row r="13" spans="1:35" ht="28.2" customHeight="1">
      <c r="A13" s="1009" t="s">
        <v>633</v>
      </c>
      <c r="B13" s="1010"/>
      <c r="C13" s="1010"/>
      <c r="D13" s="1010"/>
      <c r="E13" s="1010"/>
      <c r="F13" s="1011"/>
      <c r="G13" s="1011"/>
      <c r="H13" s="1011"/>
      <c r="I13" s="1011"/>
      <c r="J13" s="1011"/>
      <c r="K13" s="1011"/>
      <c r="L13" s="1011"/>
      <c r="M13" s="1011"/>
      <c r="N13" s="1011"/>
      <c r="O13" s="1011"/>
      <c r="P13" s="1011"/>
      <c r="Q13" s="1011"/>
      <c r="R13" s="1011"/>
      <c r="S13" s="1011"/>
      <c r="T13" s="1011"/>
      <c r="U13" s="1011"/>
      <c r="V13" s="1011"/>
      <c r="W13" s="1011"/>
      <c r="X13" s="1011"/>
      <c r="Y13" s="1011"/>
      <c r="Z13" s="1011"/>
      <c r="AA13" s="1011"/>
      <c r="AB13" s="1011"/>
      <c r="AC13" s="1011"/>
      <c r="AD13" s="1011"/>
      <c r="AE13" s="1011"/>
      <c r="AF13" s="1011"/>
      <c r="AG13" s="1012"/>
    </row>
    <row r="14" spans="1:35" ht="19.95" customHeight="1">
      <c r="A14" s="955" t="s">
        <v>661</v>
      </c>
      <c r="B14" s="956"/>
      <c r="C14" s="956"/>
      <c r="D14" s="956"/>
      <c r="E14" s="957"/>
      <c r="F14" s="1002" t="s">
        <v>663</v>
      </c>
      <c r="G14" s="962"/>
      <c r="H14" s="962"/>
      <c r="I14" s="962"/>
      <c r="J14" s="1003"/>
      <c r="K14" s="1004" t="s">
        <v>664</v>
      </c>
      <c r="L14" s="962"/>
      <c r="M14" s="962"/>
      <c r="N14" s="962"/>
      <c r="O14" s="962"/>
      <c r="P14" s="1003"/>
      <c r="Q14" s="962" t="s">
        <v>662</v>
      </c>
      <c r="R14" s="962"/>
      <c r="S14" s="1005"/>
      <c r="T14" s="1002" t="s">
        <v>663</v>
      </c>
      <c r="U14" s="962"/>
      <c r="V14" s="962"/>
      <c r="W14" s="962"/>
      <c r="X14" s="1003"/>
      <c r="Y14" s="1004" t="s">
        <v>664</v>
      </c>
      <c r="Z14" s="962"/>
      <c r="AA14" s="962"/>
      <c r="AB14" s="962"/>
      <c r="AC14" s="962"/>
      <c r="AD14" s="1003"/>
      <c r="AE14" s="962" t="s">
        <v>662</v>
      </c>
      <c r="AF14" s="962"/>
      <c r="AG14" s="963"/>
    </row>
    <row r="15" spans="1:35" ht="19.95" customHeight="1">
      <c r="A15" s="914"/>
      <c r="B15" s="796"/>
      <c r="C15" s="796"/>
      <c r="D15" s="796"/>
      <c r="E15" s="958"/>
      <c r="F15" s="844" t="s">
        <v>613</v>
      </c>
      <c r="G15" s="845"/>
      <c r="H15" s="845"/>
      <c r="I15" s="845"/>
      <c r="J15" s="947"/>
      <c r="K15" s="941" t="s">
        <v>613</v>
      </c>
      <c r="L15" s="845"/>
      <c r="M15" s="845"/>
      <c r="N15" s="845"/>
      <c r="O15" s="845"/>
      <c r="P15" s="947"/>
      <c r="Q15" s="941" t="s">
        <v>613</v>
      </c>
      <c r="R15" s="845"/>
      <c r="S15" s="942"/>
      <c r="T15" s="844" t="s">
        <v>327</v>
      </c>
      <c r="U15" s="845"/>
      <c r="V15" s="845"/>
      <c r="W15" s="845"/>
      <c r="X15" s="947"/>
      <c r="Y15" s="941"/>
      <c r="Z15" s="845"/>
      <c r="AA15" s="845"/>
      <c r="AB15" s="845"/>
      <c r="AC15" s="845"/>
      <c r="AD15" s="947"/>
      <c r="AE15" s="941"/>
      <c r="AF15" s="845"/>
      <c r="AG15" s="954"/>
    </row>
    <row r="16" spans="1:35" ht="19.95" customHeight="1">
      <c r="A16" s="914"/>
      <c r="B16" s="796"/>
      <c r="C16" s="796"/>
      <c r="D16" s="796"/>
      <c r="E16" s="958"/>
      <c r="F16" s="844" t="s">
        <v>613</v>
      </c>
      <c r="G16" s="845"/>
      <c r="H16" s="845"/>
      <c r="I16" s="845"/>
      <c r="J16" s="947"/>
      <c r="K16" s="941" t="s">
        <v>613</v>
      </c>
      <c r="L16" s="845"/>
      <c r="M16" s="845"/>
      <c r="N16" s="845"/>
      <c r="O16" s="845"/>
      <c r="P16" s="947"/>
      <c r="Q16" s="941" t="s">
        <v>613</v>
      </c>
      <c r="R16" s="845"/>
      <c r="S16" s="942"/>
      <c r="T16" s="844" t="s">
        <v>327</v>
      </c>
      <c r="U16" s="845"/>
      <c r="V16" s="845"/>
      <c r="W16" s="845"/>
      <c r="X16" s="947"/>
      <c r="Y16" s="941"/>
      <c r="Z16" s="845"/>
      <c r="AA16" s="845"/>
      <c r="AB16" s="845"/>
      <c r="AC16" s="845"/>
      <c r="AD16" s="947"/>
      <c r="AE16" s="941"/>
      <c r="AF16" s="845"/>
      <c r="AG16" s="954"/>
    </row>
    <row r="17" spans="1:35" ht="19.95" customHeight="1">
      <c r="A17" s="914"/>
      <c r="B17" s="796"/>
      <c r="C17" s="796"/>
      <c r="D17" s="796"/>
      <c r="E17" s="958"/>
      <c r="F17" s="844" t="s">
        <v>327</v>
      </c>
      <c r="G17" s="845"/>
      <c r="H17" s="845"/>
      <c r="I17" s="845"/>
      <c r="J17" s="947"/>
      <c r="K17" s="941"/>
      <c r="L17" s="845"/>
      <c r="M17" s="845"/>
      <c r="N17" s="845"/>
      <c r="O17" s="845"/>
      <c r="P17" s="947"/>
      <c r="Q17" s="941"/>
      <c r="R17" s="845"/>
      <c r="S17" s="942"/>
      <c r="T17" s="844" t="s">
        <v>327</v>
      </c>
      <c r="U17" s="845"/>
      <c r="V17" s="845"/>
      <c r="W17" s="845"/>
      <c r="X17" s="947"/>
      <c r="Y17" s="941"/>
      <c r="Z17" s="845"/>
      <c r="AA17" s="845"/>
      <c r="AB17" s="845"/>
      <c r="AC17" s="845"/>
      <c r="AD17" s="947"/>
      <c r="AE17" s="941"/>
      <c r="AF17" s="845"/>
      <c r="AG17" s="954"/>
    </row>
    <row r="18" spans="1:35" ht="19.95" customHeight="1">
      <c r="A18" s="914"/>
      <c r="B18" s="796"/>
      <c r="C18" s="796"/>
      <c r="D18" s="796"/>
      <c r="E18" s="958"/>
      <c r="F18" s="844" t="s">
        <v>327</v>
      </c>
      <c r="G18" s="845"/>
      <c r="H18" s="845"/>
      <c r="I18" s="845"/>
      <c r="J18" s="947"/>
      <c r="K18" s="941"/>
      <c r="L18" s="845"/>
      <c r="M18" s="845"/>
      <c r="N18" s="845"/>
      <c r="O18" s="845"/>
      <c r="P18" s="947"/>
      <c r="Q18" s="941"/>
      <c r="R18" s="845"/>
      <c r="S18" s="942"/>
      <c r="T18" s="844" t="s">
        <v>327</v>
      </c>
      <c r="U18" s="845"/>
      <c r="V18" s="845"/>
      <c r="W18" s="845"/>
      <c r="X18" s="947"/>
      <c r="Y18" s="941"/>
      <c r="Z18" s="845"/>
      <c r="AA18" s="845"/>
      <c r="AB18" s="845"/>
      <c r="AC18" s="845"/>
      <c r="AD18" s="947"/>
      <c r="AE18" s="941"/>
      <c r="AF18" s="845"/>
      <c r="AG18" s="954"/>
    </row>
    <row r="19" spans="1:35" ht="19.95" customHeight="1">
      <c r="A19" s="914"/>
      <c r="B19" s="796"/>
      <c r="C19" s="796"/>
      <c r="D19" s="796"/>
      <c r="E19" s="958"/>
      <c r="F19" s="844" t="s">
        <v>327</v>
      </c>
      <c r="G19" s="845"/>
      <c r="H19" s="845"/>
      <c r="I19" s="845"/>
      <c r="J19" s="947"/>
      <c r="K19" s="941"/>
      <c r="L19" s="845"/>
      <c r="M19" s="845"/>
      <c r="N19" s="845"/>
      <c r="O19" s="845"/>
      <c r="P19" s="947"/>
      <c r="Q19" s="941"/>
      <c r="R19" s="845"/>
      <c r="S19" s="942"/>
      <c r="T19" s="844" t="s">
        <v>327</v>
      </c>
      <c r="U19" s="845"/>
      <c r="V19" s="845"/>
      <c r="W19" s="845"/>
      <c r="X19" s="947"/>
      <c r="Y19" s="941"/>
      <c r="Z19" s="845"/>
      <c r="AA19" s="845"/>
      <c r="AB19" s="845"/>
      <c r="AC19" s="845"/>
      <c r="AD19" s="947"/>
      <c r="AE19" s="941"/>
      <c r="AF19" s="845"/>
      <c r="AG19" s="954"/>
    </row>
    <row r="20" spans="1:35" ht="19.95" customHeight="1">
      <c r="A20" s="914"/>
      <c r="B20" s="796"/>
      <c r="C20" s="796"/>
      <c r="D20" s="796"/>
      <c r="E20" s="958"/>
      <c r="F20" s="844" t="s">
        <v>327</v>
      </c>
      <c r="G20" s="845"/>
      <c r="H20" s="845"/>
      <c r="I20" s="845"/>
      <c r="J20" s="947"/>
      <c r="K20" s="941"/>
      <c r="L20" s="845"/>
      <c r="M20" s="845"/>
      <c r="N20" s="845"/>
      <c r="O20" s="845"/>
      <c r="P20" s="947"/>
      <c r="Q20" s="941"/>
      <c r="R20" s="845"/>
      <c r="S20" s="942"/>
      <c r="T20" s="844" t="s">
        <v>327</v>
      </c>
      <c r="U20" s="845"/>
      <c r="V20" s="845"/>
      <c r="W20" s="845"/>
      <c r="X20" s="947"/>
      <c r="Y20" s="941"/>
      <c r="Z20" s="845"/>
      <c r="AA20" s="845"/>
      <c r="AB20" s="845"/>
      <c r="AC20" s="845"/>
      <c r="AD20" s="947"/>
      <c r="AE20" s="941"/>
      <c r="AF20" s="845"/>
      <c r="AG20" s="954"/>
    </row>
    <row r="21" spans="1:35" ht="19.95" customHeight="1">
      <c r="A21" s="914"/>
      <c r="B21" s="796"/>
      <c r="C21" s="796"/>
      <c r="D21" s="796"/>
      <c r="E21" s="958"/>
      <c r="F21" s="844" t="s">
        <v>327</v>
      </c>
      <c r="G21" s="845"/>
      <c r="H21" s="845"/>
      <c r="I21" s="845"/>
      <c r="J21" s="947"/>
      <c r="K21" s="941"/>
      <c r="L21" s="845"/>
      <c r="M21" s="845"/>
      <c r="N21" s="845"/>
      <c r="O21" s="845"/>
      <c r="P21" s="947"/>
      <c r="Q21" s="941"/>
      <c r="R21" s="845"/>
      <c r="S21" s="942"/>
      <c r="T21" s="844" t="s">
        <v>327</v>
      </c>
      <c r="U21" s="845"/>
      <c r="V21" s="845"/>
      <c r="W21" s="845"/>
      <c r="X21" s="947"/>
      <c r="Y21" s="941"/>
      <c r="Z21" s="845"/>
      <c r="AA21" s="845"/>
      <c r="AB21" s="845"/>
      <c r="AC21" s="845"/>
      <c r="AD21" s="947"/>
      <c r="AE21" s="941"/>
      <c r="AF21" s="845"/>
      <c r="AG21" s="954"/>
    </row>
    <row r="22" spans="1:35" ht="19.95" customHeight="1">
      <c r="A22" s="914"/>
      <c r="B22" s="796"/>
      <c r="C22" s="796"/>
      <c r="D22" s="796"/>
      <c r="E22" s="958"/>
      <c r="F22" s="844" t="s">
        <v>327</v>
      </c>
      <c r="G22" s="845"/>
      <c r="H22" s="845"/>
      <c r="I22" s="845"/>
      <c r="J22" s="947"/>
      <c r="K22" s="941"/>
      <c r="L22" s="845"/>
      <c r="M22" s="845"/>
      <c r="N22" s="845"/>
      <c r="O22" s="845"/>
      <c r="P22" s="947"/>
      <c r="Q22" s="941"/>
      <c r="R22" s="845"/>
      <c r="S22" s="942"/>
      <c r="T22" s="844" t="s">
        <v>327</v>
      </c>
      <c r="U22" s="845"/>
      <c r="V22" s="845"/>
      <c r="W22" s="845"/>
      <c r="X22" s="947"/>
      <c r="Y22" s="941"/>
      <c r="Z22" s="845"/>
      <c r="AA22" s="845"/>
      <c r="AB22" s="845"/>
      <c r="AC22" s="845"/>
      <c r="AD22" s="947"/>
      <c r="AE22" s="941"/>
      <c r="AF22" s="845"/>
      <c r="AG22" s="954"/>
    </row>
    <row r="23" spans="1:35" ht="19.95" customHeight="1">
      <c r="A23" s="914"/>
      <c r="B23" s="796"/>
      <c r="C23" s="796"/>
      <c r="D23" s="796"/>
      <c r="E23" s="958"/>
      <c r="F23" s="844" t="s">
        <v>327</v>
      </c>
      <c r="G23" s="845"/>
      <c r="H23" s="845"/>
      <c r="I23" s="845"/>
      <c r="J23" s="947"/>
      <c r="K23" s="941"/>
      <c r="L23" s="845"/>
      <c r="M23" s="845"/>
      <c r="N23" s="845"/>
      <c r="O23" s="845"/>
      <c r="P23" s="947"/>
      <c r="Q23" s="941"/>
      <c r="R23" s="845"/>
      <c r="S23" s="942"/>
      <c r="T23" s="844" t="s">
        <v>327</v>
      </c>
      <c r="U23" s="845"/>
      <c r="V23" s="845"/>
      <c r="W23" s="845"/>
      <c r="X23" s="947"/>
      <c r="Y23" s="941"/>
      <c r="Z23" s="845"/>
      <c r="AA23" s="845"/>
      <c r="AB23" s="845"/>
      <c r="AC23" s="845"/>
      <c r="AD23" s="947"/>
      <c r="AE23" s="941"/>
      <c r="AF23" s="845"/>
      <c r="AG23" s="954"/>
    </row>
    <row r="24" spans="1:35" ht="19.95" customHeight="1">
      <c r="A24" s="959"/>
      <c r="B24" s="960"/>
      <c r="C24" s="960"/>
      <c r="D24" s="960"/>
      <c r="E24" s="961"/>
      <c r="F24" s="844" t="s">
        <v>327</v>
      </c>
      <c r="G24" s="845"/>
      <c r="H24" s="845"/>
      <c r="I24" s="845"/>
      <c r="J24" s="947"/>
      <c r="K24" s="941"/>
      <c r="L24" s="845"/>
      <c r="M24" s="845"/>
      <c r="N24" s="845"/>
      <c r="O24" s="845"/>
      <c r="P24" s="947"/>
      <c r="Q24" s="941"/>
      <c r="R24" s="845"/>
      <c r="S24" s="942"/>
      <c r="T24" s="844" t="s">
        <v>327</v>
      </c>
      <c r="U24" s="845"/>
      <c r="V24" s="845"/>
      <c r="W24" s="845"/>
      <c r="X24" s="947"/>
      <c r="Y24" s="941"/>
      <c r="Z24" s="845"/>
      <c r="AA24" s="845"/>
      <c r="AB24" s="845"/>
      <c r="AC24" s="845"/>
      <c r="AD24" s="947"/>
      <c r="AE24" s="941"/>
      <c r="AF24" s="845"/>
      <c r="AG24" s="954"/>
    </row>
    <row r="25" spans="1:35" ht="33" customHeight="1">
      <c r="A25" s="955" t="s">
        <v>215</v>
      </c>
      <c r="B25" s="1013"/>
      <c r="C25" s="1013"/>
      <c r="D25" s="1013"/>
      <c r="E25" s="1013"/>
      <c r="F25" s="1014"/>
      <c r="G25" s="923" t="s">
        <v>212</v>
      </c>
      <c r="H25" s="924"/>
      <c r="I25" s="924"/>
      <c r="J25" s="924"/>
      <c r="K25" s="924"/>
      <c r="L25" s="925"/>
      <c r="M25" s="816"/>
      <c r="N25" s="817"/>
      <c r="O25" s="817"/>
      <c r="P25" s="817"/>
      <c r="Q25" s="817"/>
      <c r="R25" s="817"/>
      <c r="S25" s="817"/>
      <c r="T25" s="817"/>
      <c r="U25" s="817"/>
      <c r="V25" s="817"/>
      <c r="W25" s="817"/>
      <c r="X25" s="817"/>
      <c r="Y25" s="817"/>
      <c r="Z25" s="817"/>
      <c r="AA25" s="817"/>
      <c r="AB25" s="817"/>
      <c r="AC25" s="817"/>
      <c r="AD25" s="817"/>
      <c r="AE25" s="817"/>
      <c r="AF25" s="817"/>
      <c r="AG25" s="818"/>
    </row>
    <row r="26" spans="1:35" ht="25.5" customHeight="1">
      <c r="A26" s="1015"/>
      <c r="B26" s="1016"/>
      <c r="C26" s="1016"/>
      <c r="D26" s="1016"/>
      <c r="E26" s="1016"/>
      <c r="F26" s="1017"/>
      <c r="G26" s="839" t="s">
        <v>21</v>
      </c>
      <c r="H26" s="814"/>
      <c r="I26" s="814"/>
      <c r="J26" s="814"/>
      <c r="K26" s="814"/>
      <c r="L26" s="815"/>
      <c r="M26" s="816"/>
      <c r="N26" s="817"/>
      <c r="O26" s="817"/>
      <c r="P26" s="817"/>
      <c r="Q26" s="817"/>
      <c r="R26" s="817"/>
      <c r="S26" s="817"/>
      <c r="T26" s="817"/>
      <c r="U26" s="817"/>
      <c r="V26" s="817"/>
      <c r="W26" s="817"/>
      <c r="X26" s="817"/>
      <c r="Y26" s="817"/>
      <c r="Z26" s="817"/>
      <c r="AA26" s="817"/>
      <c r="AB26" s="817"/>
      <c r="AC26" s="817"/>
      <c r="AD26" s="817"/>
      <c r="AE26" s="817"/>
      <c r="AF26" s="817"/>
      <c r="AG26" s="818"/>
    </row>
    <row r="27" spans="1:35" ht="25.5" customHeight="1">
      <c r="A27" s="212"/>
      <c r="B27" s="886" t="s">
        <v>24</v>
      </c>
      <c r="C27" s="886"/>
      <c r="D27" s="886"/>
      <c r="E27" s="886"/>
      <c r="F27" s="886"/>
      <c r="G27" s="886"/>
      <c r="H27" s="886"/>
      <c r="I27" s="886"/>
      <c r="J27" s="886"/>
      <c r="K27" s="886"/>
      <c r="L27" s="217"/>
      <c r="M27" s="980">
        <f>K65</f>
        <v>0</v>
      </c>
      <c r="N27" s="981"/>
      <c r="O27" s="981"/>
      <c r="P27" s="981"/>
      <c r="Q27" s="981"/>
      <c r="R27" s="981"/>
      <c r="S27" s="981"/>
      <c r="T27" s="981"/>
      <c r="U27" s="981"/>
      <c r="V27" s="981"/>
      <c r="W27" s="981"/>
      <c r="X27" s="981"/>
      <c r="Y27" s="981"/>
      <c r="Z27" s="981"/>
      <c r="AA27" s="981"/>
      <c r="AB27" s="981"/>
      <c r="AC27" s="981"/>
      <c r="AD27" s="977" t="s">
        <v>699</v>
      </c>
      <c r="AE27" s="977"/>
      <c r="AF27" s="977"/>
      <c r="AG27" s="978"/>
      <c r="AH27" s="27"/>
      <c r="AI27" s="27" t="s">
        <v>702</v>
      </c>
    </row>
    <row r="28" spans="1:35" ht="25.5" customHeight="1">
      <c r="A28" s="212"/>
      <c r="B28" s="886" t="s">
        <v>22</v>
      </c>
      <c r="C28" s="886"/>
      <c r="D28" s="886"/>
      <c r="E28" s="886"/>
      <c r="F28" s="886"/>
      <c r="G28" s="886"/>
      <c r="H28" s="886"/>
      <c r="I28" s="886"/>
      <c r="J28" s="886"/>
      <c r="K28" s="886"/>
      <c r="L28" s="217"/>
      <c r="M28" s="980">
        <f>R65</f>
        <v>0</v>
      </c>
      <c r="N28" s="981"/>
      <c r="O28" s="981"/>
      <c r="P28" s="981"/>
      <c r="Q28" s="981"/>
      <c r="R28" s="981"/>
      <c r="S28" s="981"/>
      <c r="T28" s="981"/>
      <c r="U28" s="981"/>
      <c r="V28" s="981"/>
      <c r="W28" s="981"/>
      <c r="X28" s="981"/>
      <c r="Y28" s="981"/>
      <c r="Z28" s="981"/>
      <c r="AA28" s="981"/>
      <c r="AB28" s="981"/>
      <c r="AC28" s="981"/>
      <c r="AD28" s="977" t="s">
        <v>699</v>
      </c>
      <c r="AE28" s="977"/>
      <c r="AF28" s="977"/>
      <c r="AG28" s="978"/>
      <c r="AH28" s="27"/>
      <c r="AI28" s="27" t="s">
        <v>703</v>
      </c>
    </row>
    <row r="29" spans="1:35" ht="25.5" customHeight="1">
      <c r="A29" s="212"/>
      <c r="B29" s="886" t="s">
        <v>23</v>
      </c>
      <c r="C29" s="886"/>
      <c r="D29" s="886"/>
      <c r="E29" s="886"/>
      <c r="F29" s="886"/>
      <c r="G29" s="886"/>
      <c r="H29" s="886"/>
      <c r="I29" s="886"/>
      <c r="J29" s="886"/>
      <c r="K29" s="886"/>
      <c r="L29" s="217"/>
      <c r="M29" s="980">
        <f>AB45</f>
        <v>0</v>
      </c>
      <c r="N29" s="981"/>
      <c r="O29" s="981"/>
      <c r="P29" s="981"/>
      <c r="Q29" s="981"/>
      <c r="R29" s="981"/>
      <c r="S29" s="981"/>
      <c r="T29" s="981"/>
      <c r="U29" s="981"/>
      <c r="V29" s="981"/>
      <c r="W29" s="981"/>
      <c r="X29" s="981"/>
      <c r="Y29" s="981"/>
      <c r="Z29" s="981"/>
      <c r="AA29" s="981"/>
      <c r="AB29" s="981"/>
      <c r="AC29" s="981"/>
      <c r="AD29" s="977" t="s">
        <v>2</v>
      </c>
      <c r="AE29" s="977"/>
      <c r="AF29" s="977"/>
      <c r="AG29" s="978"/>
      <c r="AH29" s="27"/>
    </row>
    <row r="30" spans="1:35" ht="25.5" customHeight="1">
      <c r="A30" s="943" t="s">
        <v>665</v>
      </c>
      <c r="B30" s="944"/>
      <c r="C30" s="944"/>
      <c r="D30" s="944"/>
      <c r="E30" s="944"/>
      <c r="F30" s="944"/>
      <c r="G30" s="985" t="s">
        <v>666</v>
      </c>
      <c r="H30" s="985"/>
      <c r="I30" s="985"/>
      <c r="J30" s="985"/>
      <c r="K30" s="900" t="s">
        <v>613</v>
      </c>
      <c r="L30" s="901"/>
      <c r="M30" s="901"/>
      <c r="N30" s="667" t="s">
        <v>635</v>
      </c>
      <c r="O30" s="901" t="s">
        <v>613</v>
      </c>
      <c r="P30" s="901"/>
      <c r="Q30" s="667" t="s">
        <v>636</v>
      </c>
      <c r="R30" s="901" t="s">
        <v>613</v>
      </c>
      <c r="S30" s="901"/>
      <c r="T30" s="668" t="s">
        <v>637</v>
      </c>
      <c r="U30" s="990" t="s">
        <v>94</v>
      </c>
      <c r="V30" s="991"/>
      <c r="W30" s="991"/>
      <c r="X30" s="991"/>
      <c r="Y30" s="991"/>
      <c r="Z30" s="991"/>
      <c r="AA30" s="991"/>
      <c r="AB30" s="991"/>
      <c r="AC30" s="991"/>
      <c r="AD30" s="991"/>
      <c r="AE30" s="991"/>
      <c r="AF30" s="991"/>
      <c r="AG30" s="992"/>
      <c r="AH30" s="27"/>
    </row>
    <row r="31" spans="1:35" ht="25.5" customHeight="1" thickBot="1">
      <c r="A31" s="945"/>
      <c r="B31" s="946"/>
      <c r="C31" s="946"/>
      <c r="D31" s="946"/>
      <c r="E31" s="946"/>
      <c r="F31" s="946"/>
      <c r="G31" s="993" t="s">
        <v>667</v>
      </c>
      <c r="H31" s="993"/>
      <c r="I31" s="993"/>
      <c r="J31" s="993"/>
      <c r="K31" s="986" t="s">
        <v>613</v>
      </c>
      <c r="L31" s="984"/>
      <c r="M31" s="984"/>
      <c r="N31" s="669" t="s">
        <v>635</v>
      </c>
      <c r="O31" s="984" t="s">
        <v>613</v>
      </c>
      <c r="P31" s="984"/>
      <c r="Q31" s="669" t="s">
        <v>636</v>
      </c>
      <c r="R31" s="984" t="s">
        <v>613</v>
      </c>
      <c r="S31" s="984"/>
      <c r="T31" s="670" t="s">
        <v>637</v>
      </c>
      <c r="U31" s="987" t="s">
        <v>225</v>
      </c>
      <c r="V31" s="988"/>
      <c r="W31" s="988"/>
      <c r="X31" s="988"/>
      <c r="Y31" s="988"/>
      <c r="Z31" s="988"/>
      <c r="AA31" s="988"/>
      <c r="AB31" s="988"/>
      <c r="AC31" s="988"/>
      <c r="AD31" s="988"/>
      <c r="AE31" s="988"/>
      <c r="AF31" s="988"/>
      <c r="AG31" s="989"/>
      <c r="AH31" s="27"/>
    </row>
    <row r="32" spans="1:35" ht="9.75" customHeight="1">
      <c r="A32" s="1"/>
      <c r="B32" s="225"/>
      <c r="C32" s="225"/>
      <c r="D32" s="225"/>
      <c r="E32" s="225"/>
      <c r="F32" s="225"/>
      <c r="G32" s="225"/>
      <c r="H32" s="225"/>
      <c r="I32" s="225"/>
      <c r="J32" s="225"/>
      <c r="K32" s="225"/>
      <c r="L32" s="226"/>
      <c r="M32" s="1"/>
      <c r="N32" s="1"/>
      <c r="O32" s="1"/>
      <c r="P32" s="1"/>
      <c r="Q32" s="1"/>
      <c r="R32" s="201"/>
      <c r="S32" s="201"/>
      <c r="T32" s="201"/>
      <c r="U32" s="1"/>
      <c r="V32" s="201"/>
      <c r="W32" s="201"/>
      <c r="X32" s="201"/>
      <c r="Y32" s="1"/>
      <c r="Z32" s="201"/>
      <c r="AA32" s="201"/>
      <c r="AB32" s="201"/>
      <c r="AC32" s="1"/>
      <c r="AD32" s="1"/>
      <c r="AE32" s="1"/>
      <c r="AF32" s="1"/>
      <c r="AG32" s="1"/>
    </row>
    <row r="33" spans="1:36" ht="25.5" customHeight="1" thickBot="1">
      <c r="A33" s="804" t="s">
        <v>698</v>
      </c>
      <c r="B33" s="804"/>
      <c r="C33" s="804"/>
      <c r="D33" s="804"/>
      <c r="E33" s="804"/>
      <c r="F33" s="804"/>
      <c r="G33" s="804"/>
      <c r="H33" s="804"/>
      <c r="I33" s="804"/>
      <c r="J33" s="804"/>
      <c r="K33" s="804"/>
      <c r="L33" s="804"/>
      <c r="M33" s="804"/>
      <c r="N33" s="804"/>
      <c r="O33" s="5"/>
      <c r="P33" s="5"/>
      <c r="Q33" s="5"/>
      <c r="R33" s="5"/>
      <c r="S33" s="5"/>
      <c r="T33" s="5"/>
      <c r="U33" s="5"/>
      <c r="V33" s="5"/>
      <c r="W33" s="5"/>
      <c r="X33" s="5"/>
      <c r="Y33" s="5"/>
      <c r="Z33" s="5"/>
      <c r="AA33" s="5"/>
      <c r="AB33" s="5"/>
      <c r="AC33" s="5"/>
      <c r="AD33" s="5"/>
      <c r="AE33" s="5"/>
      <c r="AF33" s="5"/>
      <c r="AG33" s="1"/>
    </row>
    <row r="34" spans="1:36" ht="25.5" customHeight="1">
      <c r="A34" s="850" t="s">
        <v>85</v>
      </c>
      <c r="B34" s="851"/>
      <c r="C34" s="851"/>
      <c r="D34" s="851"/>
      <c r="E34" s="851"/>
      <c r="F34" s="851"/>
      <c r="G34" s="851"/>
      <c r="H34" s="851"/>
      <c r="I34" s="851"/>
      <c r="J34" s="851"/>
      <c r="K34" s="851"/>
      <c r="L34" s="851"/>
      <c r="M34" s="851"/>
      <c r="N34" s="852"/>
      <c r="O34" s="274" t="s">
        <v>61</v>
      </c>
      <c r="P34" s="275"/>
      <c r="Q34" s="275"/>
      <c r="R34" s="275"/>
      <c r="S34" s="275"/>
      <c r="T34" s="275"/>
      <c r="U34" s="275"/>
      <c r="V34" s="982">
        <f>交付申請ｴﾈﾙｷﾞｰ換算表!F47</f>
        <v>0</v>
      </c>
      <c r="W34" s="982"/>
      <c r="X34" s="982"/>
      <c r="Y34" s="982"/>
      <c r="Z34" s="982"/>
      <c r="AA34" s="982"/>
      <c r="AB34" s="982"/>
      <c r="AC34" s="276"/>
      <c r="AD34" s="275" t="s">
        <v>113</v>
      </c>
      <c r="AE34" s="258"/>
      <c r="AF34" s="277"/>
      <c r="AG34" s="278"/>
    </row>
    <row r="35" spans="1:36" ht="25.5" customHeight="1">
      <c r="A35" s="813" t="s">
        <v>103</v>
      </c>
      <c r="B35" s="814"/>
      <c r="C35" s="814"/>
      <c r="D35" s="814"/>
      <c r="E35" s="814"/>
      <c r="F35" s="814"/>
      <c r="G35" s="814"/>
      <c r="H35" s="814"/>
      <c r="I35" s="814"/>
      <c r="J35" s="814"/>
      <c r="K35" s="814"/>
      <c r="L35" s="814"/>
      <c r="M35" s="814"/>
      <c r="N35" s="815"/>
      <c r="O35" s="227" t="s">
        <v>62</v>
      </c>
      <c r="P35" s="228"/>
      <c r="Q35" s="228"/>
      <c r="R35" s="228"/>
      <c r="S35" s="228"/>
      <c r="T35" s="228"/>
      <c r="U35" s="228"/>
      <c r="V35" s="983">
        <f>交付申請ｴﾈﾙｷﾞｰ換算表!L47</f>
        <v>0</v>
      </c>
      <c r="W35" s="983"/>
      <c r="X35" s="983"/>
      <c r="Y35" s="983"/>
      <c r="Z35" s="983"/>
      <c r="AA35" s="983"/>
      <c r="AB35" s="983"/>
      <c r="AC35" s="229"/>
      <c r="AD35" s="228" t="s">
        <v>113</v>
      </c>
      <c r="AE35" s="23"/>
      <c r="AF35" s="231"/>
      <c r="AG35" s="232"/>
      <c r="AJ35" s="27" t="s">
        <v>897</v>
      </c>
    </row>
    <row r="36" spans="1:36" ht="25.5" customHeight="1" thickBot="1">
      <c r="A36" s="938" t="s">
        <v>26</v>
      </c>
      <c r="B36" s="939"/>
      <c r="C36" s="939"/>
      <c r="D36" s="939"/>
      <c r="E36" s="939"/>
      <c r="F36" s="939"/>
      <c r="G36" s="939"/>
      <c r="H36" s="939"/>
      <c r="I36" s="939"/>
      <c r="J36" s="939"/>
      <c r="K36" s="939"/>
      <c r="L36" s="939"/>
      <c r="M36" s="939"/>
      <c r="N36" s="940"/>
      <c r="O36" s="233" t="s">
        <v>220</v>
      </c>
      <c r="P36" s="234"/>
      <c r="Q36" s="234"/>
      <c r="R36" s="234"/>
      <c r="S36" s="234"/>
      <c r="T36" s="234"/>
      <c r="U36" s="234"/>
      <c r="V36" s="1030" t="str">
        <f>IFERROR(ROUNDDOWN(V35/V34*100,2),"")</f>
        <v/>
      </c>
      <c r="W36" s="1030"/>
      <c r="X36" s="1030"/>
      <c r="Y36" s="1030"/>
      <c r="Z36" s="1030"/>
      <c r="AA36" s="1030"/>
      <c r="AB36" s="1030"/>
      <c r="AC36" s="235"/>
      <c r="AD36" s="234" t="s">
        <v>45</v>
      </c>
      <c r="AE36" s="235"/>
      <c r="AF36" s="235"/>
      <c r="AG36" s="236"/>
    </row>
    <row r="37" spans="1:36" ht="18" customHeight="1">
      <c r="A37" s="13" t="s">
        <v>87</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6" ht="26.25" customHeight="1">
      <c r="A38" s="810" t="s">
        <v>98</v>
      </c>
      <c r="B38" s="810"/>
      <c r="C38" s="810"/>
      <c r="D38" s="810"/>
      <c r="E38" s="810"/>
      <c r="F38" s="810"/>
      <c r="G38" s="810"/>
      <c r="H38" s="810"/>
      <c r="I38" s="810"/>
      <c r="J38" s="810"/>
      <c r="K38" s="810"/>
      <c r="L38" s="810"/>
      <c r="M38" s="810"/>
      <c r="N38" s="810"/>
      <c r="O38" s="810"/>
      <c r="P38" s="810"/>
      <c r="Q38" s="810"/>
      <c r="R38" s="810"/>
      <c r="S38" s="810"/>
      <c r="T38" s="810"/>
      <c r="U38" s="810"/>
      <c r="V38" s="810"/>
      <c r="W38" s="810"/>
      <c r="X38" s="810"/>
      <c r="Y38" s="810"/>
      <c r="Z38" s="810"/>
      <c r="AA38" s="810"/>
      <c r="AB38" s="810"/>
      <c r="AC38" s="810"/>
      <c r="AD38" s="810"/>
      <c r="AE38" s="810"/>
      <c r="AF38" s="810"/>
      <c r="AG38" s="810"/>
    </row>
    <row r="39" spans="1:36" ht="7.5" customHeight="1">
      <c r="A39" s="13"/>
      <c r="B39" s="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1"/>
    </row>
    <row r="40" spans="1:36" ht="25.5" customHeight="1" thickBot="1">
      <c r="A40" s="1" t="s">
        <v>695</v>
      </c>
      <c r="B40" s="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1"/>
      <c r="AH40" s="27"/>
    </row>
    <row r="41" spans="1:36" ht="25.5" customHeight="1">
      <c r="A41" s="850"/>
      <c r="B41" s="851"/>
      <c r="C41" s="851"/>
      <c r="D41" s="851"/>
      <c r="E41" s="851"/>
      <c r="F41" s="851"/>
      <c r="G41" s="851"/>
      <c r="H41" s="851"/>
      <c r="I41" s="851"/>
      <c r="J41" s="851"/>
      <c r="K41" s="851"/>
      <c r="L41" s="851"/>
      <c r="M41" s="851"/>
      <c r="N41" s="851"/>
      <c r="O41" s="851"/>
      <c r="P41" s="851"/>
      <c r="Q41" s="851"/>
      <c r="R41" s="851"/>
      <c r="S41" s="851"/>
      <c r="T41" s="851"/>
      <c r="U41" s="851"/>
      <c r="V41" s="851"/>
      <c r="W41" s="851"/>
      <c r="X41" s="851"/>
      <c r="Y41" s="851"/>
      <c r="Z41" s="851"/>
      <c r="AA41" s="852"/>
      <c r="AB41" s="932" t="s">
        <v>519</v>
      </c>
      <c r="AC41" s="932"/>
      <c r="AD41" s="932"/>
      <c r="AE41" s="932"/>
      <c r="AF41" s="932"/>
      <c r="AG41" s="1029"/>
      <c r="AH41" s="27"/>
    </row>
    <row r="42" spans="1:36" ht="25.5" customHeight="1">
      <c r="A42" s="979" t="s">
        <v>521</v>
      </c>
      <c r="B42" s="873"/>
      <c r="C42" s="974" t="s">
        <v>518</v>
      </c>
      <c r="D42" s="975"/>
      <c r="E42" s="975"/>
      <c r="F42" s="975"/>
      <c r="G42" s="975"/>
      <c r="H42" s="975"/>
      <c r="I42" s="975"/>
      <c r="J42" s="975"/>
      <c r="K42" s="975"/>
      <c r="L42" s="975"/>
      <c r="M42" s="975"/>
      <c r="N42" s="975"/>
      <c r="O42" s="975"/>
      <c r="P42" s="975"/>
      <c r="Q42" s="975"/>
      <c r="R42" s="975"/>
      <c r="S42" s="975"/>
      <c r="T42" s="975"/>
      <c r="U42" s="975"/>
      <c r="V42" s="975"/>
      <c r="W42" s="975"/>
      <c r="X42" s="975"/>
      <c r="Y42" s="975"/>
      <c r="Z42" s="975"/>
      <c r="AA42" s="976"/>
      <c r="AB42" s="970">
        <f>ROUNDDOWN(V35*10000,-3)</f>
        <v>0</v>
      </c>
      <c r="AC42" s="970"/>
      <c r="AD42" s="970"/>
      <c r="AE42" s="970"/>
      <c r="AF42" s="970"/>
      <c r="AG42" s="971"/>
      <c r="AH42" s="27"/>
    </row>
    <row r="43" spans="1:36" ht="25.5" customHeight="1">
      <c r="A43" s="979" t="s">
        <v>522</v>
      </c>
      <c r="B43" s="873"/>
      <c r="C43" s="974" t="s">
        <v>517</v>
      </c>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6"/>
      <c r="AB43" s="970">
        <f>ROUNDDOWN(R65/3,-3)</f>
        <v>0</v>
      </c>
      <c r="AC43" s="970"/>
      <c r="AD43" s="970"/>
      <c r="AE43" s="970"/>
      <c r="AF43" s="970"/>
      <c r="AG43" s="971"/>
      <c r="AH43" s="27"/>
      <c r="AJ43" s="27" t="s">
        <v>898</v>
      </c>
    </row>
    <row r="44" spans="1:36" ht="25.5" customHeight="1">
      <c r="A44" s="979" t="s">
        <v>523</v>
      </c>
      <c r="B44" s="873"/>
      <c r="C44" s="974" t="s">
        <v>516</v>
      </c>
      <c r="D44" s="975"/>
      <c r="E44" s="975"/>
      <c r="F44" s="975"/>
      <c r="G44" s="975"/>
      <c r="H44" s="975"/>
      <c r="I44" s="975"/>
      <c r="J44" s="975"/>
      <c r="K44" s="975"/>
      <c r="L44" s="975"/>
      <c r="M44" s="975"/>
      <c r="N44" s="975"/>
      <c r="O44" s="975"/>
      <c r="P44" s="975"/>
      <c r="Q44" s="975"/>
      <c r="R44" s="975"/>
      <c r="S44" s="975"/>
      <c r="T44" s="975"/>
      <c r="U44" s="975"/>
      <c r="V44" s="975"/>
      <c r="W44" s="975"/>
      <c r="X44" s="975"/>
      <c r="Y44" s="975"/>
      <c r="Z44" s="975"/>
      <c r="AA44" s="976"/>
      <c r="AB44" s="972">
        <v>1000000</v>
      </c>
      <c r="AC44" s="972"/>
      <c r="AD44" s="972"/>
      <c r="AE44" s="972"/>
      <c r="AF44" s="972"/>
      <c r="AG44" s="973"/>
      <c r="AH44" s="27"/>
    </row>
    <row r="45" spans="1:36" ht="25.5" customHeight="1" thickBot="1">
      <c r="A45" s="938" t="s">
        <v>530</v>
      </c>
      <c r="B45" s="939"/>
      <c r="C45" s="939"/>
      <c r="D45" s="939"/>
      <c r="E45" s="939"/>
      <c r="F45" s="939"/>
      <c r="G45" s="939"/>
      <c r="H45" s="939"/>
      <c r="I45" s="939"/>
      <c r="J45" s="939"/>
      <c r="K45" s="939"/>
      <c r="L45" s="939"/>
      <c r="M45" s="939"/>
      <c r="N45" s="939"/>
      <c r="O45" s="939"/>
      <c r="P45" s="939"/>
      <c r="Q45" s="939"/>
      <c r="R45" s="939"/>
      <c r="S45" s="939"/>
      <c r="T45" s="939"/>
      <c r="U45" s="939"/>
      <c r="V45" s="939"/>
      <c r="W45" s="939"/>
      <c r="X45" s="939"/>
      <c r="Y45" s="939"/>
      <c r="Z45" s="939"/>
      <c r="AA45" s="940"/>
      <c r="AB45" s="1027">
        <f>IF(AB42="","",IF(AB43="","",MIN(AB42:AB44)))</f>
        <v>0</v>
      </c>
      <c r="AC45" s="1027"/>
      <c r="AD45" s="1027"/>
      <c r="AE45" s="1027"/>
      <c r="AF45" s="1027"/>
      <c r="AG45" s="1028"/>
      <c r="AH45" s="27"/>
    </row>
    <row r="46" spans="1:36" ht="18.75" customHeight="1">
      <c r="A46" s="13" t="s">
        <v>520</v>
      </c>
      <c r="B46" s="13" t="s">
        <v>524</v>
      </c>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
      <c r="AH46" s="27"/>
    </row>
    <row r="47" spans="1:36" ht="18.75" customHeight="1">
      <c r="A47" s="13" t="s">
        <v>520</v>
      </c>
      <c r="B47" s="13" t="s">
        <v>971</v>
      </c>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1"/>
      <c r="AH47" s="27"/>
    </row>
    <row r="48" spans="1:36" ht="25.5" customHeight="1">
      <c r="A48" s="1" t="s">
        <v>696</v>
      </c>
      <c r="B48" s="1"/>
      <c r="C48" s="5"/>
      <c r="D48" s="5"/>
      <c r="E48" s="1"/>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1"/>
      <c r="AH48" s="27"/>
    </row>
    <row r="49" spans="1:67" ht="25.5" customHeight="1" thickBot="1">
      <c r="A49" s="1" t="s">
        <v>708</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20" t="s">
        <v>14</v>
      </c>
      <c r="AH49" s="27"/>
    </row>
    <row r="50" spans="1:67" ht="19.5" customHeight="1">
      <c r="A50" s="850" t="s">
        <v>15</v>
      </c>
      <c r="B50" s="851"/>
      <c r="C50" s="851"/>
      <c r="D50" s="851"/>
      <c r="E50" s="851"/>
      <c r="F50" s="851"/>
      <c r="G50" s="851"/>
      <c r="H50" s="851"/>
      <c r="I50" s="852"/>
      <c r="J50" s="1057" t="s">
        <v>16</v>
      </c>
      <c r="K50" s="851"/>
      <c r="L50" s="851"/>
      <c r="M50" s="851"/>
      <c r="N50" s="851"/>
      <c r="O50" s="851"/>
      <c r="P50" s="851"/>
      <c r="Q50" s="851"/>
      <c r="R50" s="852"/>
      <c r="S50" s="1057" t="s">
        <v>38</v>
      </c>
      <c r="T50" s="851"/>
      <c r="U50" s="851"/>
      <c r="V50" s="851"/>
      <c r="W50" s="851"/>
      <c r="X50" s="851"/>
      <c r="Y50" s="851"/>
      <c r="Z50" s="851"/>
      <c r="AA50" s="851"/>
      <c r="AB50" s="851"/>
      <c r="AC50" s="851"/>
      <c r="AD50" s="851"/>
      <c r="AE50" s="851"/>
      <c r="AF50" s="851"/>
      <c r="AG50" s="930"/>
    </row>
    <row r="51" spans="1:67" ht="19.5" customHeight="1">
      <c r="A51" s="212"/>
      <c r="B51" s="814" t="s">
        <v>17</v>
      </c>
      <c r="C51" s="814"/>
      <c r="D51" s="814"/>
      <c r="E51" s="814"/>
      <c r="F51" s="814"/>
      <c r="G51" s="814"/>
      <c r="H51" s="814"/>
      <c r="I51" s="213"/>
      <c r="J51" s="964"/>
      <c r="K51" s="965"/>
      <c r="L51" s="965"/>
      <c r="M51" s="965"/>
      <c r="N51" s="965"/>
      <c r="O51" s="965"/>
      <c r="P51" s="965"/>
      <c r="Q51" s="965"/>
      <c r="R51" s="966"/>
      <c r="S51" s="967"/>
      <c r="T51" s="968"/>
      <c r="U51" s="968"/>
      <c r="V51" s="968"/>
      <c r="W51" s="968"/>
      <c r="X51" s="968"/>
      <c r="Y51" s="968"/>
      <c r="Z51" s="968"/>
      <c r="AA51" s="968"/>
      <c r="AB51" s="968"/>
      <c r="AC51" s="968"/>
      <c r="AD51" s="968"/>
      <c r="AE51" s="968"/>
      <c r="AF51" s="968"/>
      <c r="AG51" s="969"/>
    </row>
    <row r="52" spans="1:67" ht="19.5" customHeight="1">
      <c r="A52" s="212"/>
      <c r="B52" s="814" t="s">
        <v>25</v>
      </c>
      <c r="C52" s="814"/>
      <c r="D52" s="814"/>
      <c r="E52" s="814"/>
      <c r="F52" s="814"/>
      <c r="G52" s="814"/>
      <c r="H52" s="814"/>
      <c r="I52" s="213"/>
      <c r="J52" s="964"/>
      <c r="K52" s="965"/>
      <c r="L52" s="965"/>
      <c r="M52" s="965"/>
      <c r="N52" s="965"/>
      <c r="O52" s="965"/>
      <c r="P52" s="965"/>
      <c r="Q52" s="965"/>
      <c r="R52" s="966"/>
      <c r="S52" s="967"/>
      <c r="T52" s="968"/>
      <c r="U52" s="968"/>
      <c r="V52" s="968"/>
      <c r="W52" s="968"/>
      <c r="X52" s="968"/>
      <c r="Y52" s="968"/>
      <c r="Z52" s="968"/>
      <c r="AA52" s="968"/>
      <c r="AB52" s="968"/>
      <c r="AC52" s="968"/>
      <c r="AD52" s="968"/>
      <c r="AE52" s="968"/>
      <c r="AF52" s="968"/>
      <c r="AG52" s="969"/>
    </row>
    <row r="53" spans="1:67" ht="19.5" customHeight="1">
      <c r="A53" s="212"/>
      <c r="B53" s="814" t="s">
        <v>46</v>
      </c>
      <c r="C53" s="814"/>
      <c r="D53" s="814"/>
      <c r="E53" s="814"/>
      <c r="F53" s="814"/>
      <c r="G53" s="814"/>
      <c r="H53" s="814"/>
      <c r="I53" s="213"/>
      <c r="J53" s="1045">
        <f>AB45</f>
        <v>0</v>
      </c>
      <c r="K53" s="1046"/>
      <c r="L53" s="1046"/>
      <c r="M53" s="1046"/>
      <c r="N53" s="1046"/>
      <c r="O53" s="1046"/>
      <c r="P53" s="1046"/>
      <c r="Q53" s="1046"/>
      <c r="R53" s="1047"/>
      <c r="S53" s="1048"/>
      <c r="T53" s="1049"/>
      <c r="U53" s="1049"/>
      <c r="V53" s="1049"/>
      <c r="W53" s="1049"/>
      <c r="X53" s="1049"/>
      <c r="Y53" s="1049"/>
      <c r="Z53" s="1049"/>
      <c r="AA53" s="1049"/>
      <c r="AB53" s="1049"/>
      <c r="AC53" s="1049"/>
      <c r="AD53" s="1049"/>
      <c r="AE53" s="1049"/>
      <c r="AF53" s="1049"/>
      <c r="AG53" s="1050"/>
    </row>
    <row r="54" spans="1:67" ht="19.5" customHeight="1">
      <c r="A54" s="212"/>
      <c r="B54" s="814" t="s">
        <v>47</v>
      </c>
      <c r="C54" s="814"/>
      <c r="D54" s="814"/>
      <c r="E54" s="814"/>
      <c r="F54" s="814"/>
      <c r="G54" s="814"/>
      <c r="H54" s="814"/>
      <c r="I54" s="213"/>
      <c r="J54" s="964"/>
      <c r="K54" s="965"/>
      <c r="L54" s="965"/>
      <c r="M54" s="965"/>
      <c r="N54" s="965"/>
      <c r="O54" s="965"/>
      <c r="P54" s="965"/>
      <c r="Q54" s="965"/>
      <c r="R54" s="966"/>
      <c r="S54" s="967"/>
      <c r="T54" s="968"/>
      <c r="U54" s="968"/>
      <c r="V54" s="968"/>
      <c r="W54" s="968"/>
      <c r="X54" s="968"/>
      <c r="Y54" s="968"/>
      <c r="Z54" s="968"/>
      <c r="AA54" s="968"/>
      <c r="AB54" s="968"/>
      <c r="AC54" s="968"/>
      <c r="AD54" s="968"/>
      <c r="AE54" s="968"/>
      <c r="AF54" s="968"/>
      <c r="AG54" s="969"/>
      <c r="AH54" s="27"/>
    </row>
    <row r="55" spans="1:67" ht="19.5" customHeight="1" thickBot="1">
      <c r="A55" s="938" t="s">
        <v>18</v>
      </c>
      <c r="B55" s="939"/>
      <c r="C55" s="939"/>
      <c r="D55" s="939"/>
      <c r="E55" s="939"/>
      <c r="F55" s="939"/>
      <c r="G55" s="939"/>
      <c r="H55" s="939"/>
      <c r="I55" s="940"/>
      <c r="J55" s="1051">
        <f>IF(SUM(J51:R54)=K65,SUM(J51:R54),"収入と支出が不一致")</f>
        <v>0</v>
      </c>
      <c r="K55" s="1052"/>
      <c r="L55" s="1052"/>
      <c r="M55" s="1052"/>
      <c r="N55" s="1052"/>
      <c r="O55" s="1052"/>
      <c r="P55" s="1052"/>
      <c r="Q55" s="1052"/>
      <c r="R55" s="1053"/>
      <c r="S55" s="1054"/>
      <c r="T55" s="1055"/>
      <c r="U55" s="1055"/>
      <c r="V55" s="1055"/>
      <c r="W55" s="1055"/>
      <c r="X55" s="1055"/>
      <c r="Y55" s="1055"/>
      <c r="Z55" s="1055"/>
      <c r="AA55" s="1055"/>
      <c r="AB55" s="1055"/>
      <c r="AC55" s="1055"/>
      <c r="AD55" s="1055"/>
      <c r="AE55" s="1055"/>
      <c r="AF55" s="1055"/>
      <c r="AG55" s="1056"/>
      <c r="AH55" s="27" t="s">
        <v>327</v>
      </c>
    </row>
    <row r="56" spans="1:67"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7"/>
    </row>
    <row r="57" spans="1:67" ht="25.5" customHeight="1" thickBot="1">
      <c r="A57" s="1" t="s">
        <v>709</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20" t="s">
        <v>14</v>
      </c>
      <c r="AH57" s="27"/>
      <c r="BO57" s="564" t="s">
        <v>668</v>
      </c>
    </row>
    <row r="58" spans="1:67" ht="19.5" customHeight="1">
      <c r="A58" s="931" t="s">
        <v>15</v>
      </c>
      <c r="B58" s="932"/>
      <c r="C58" s="932"/>
      <c r="D58" s="932"/>
      <c r="E58" s="932"/>
      <c r="F58" s="1057" t="s">
        <v>57</v>
      </c>
      <c r="G58" s="851"/>
      <c r="H58" s="851"/>
      <c r="I58" s="851"/>
      <c r="J58" s="852"/>
      <c r="K58" s="932" t="s">
        <v>88</v>
      </c>
      <c r="L58" s="932"/>
      <c r="M58" s="932"/>
      <c r="N58" s="932"/>
      <c r="O58" s="932"/>
      <c r="P58" s="932"/>
      <c r="Q58" s="932"/>
      <c r="R58" s="932" t="s">
        <v>89</v>
      </c>
      <c r="S58" s="932"/>
      <c r="T58" s="932"/>
      <c r="U58" s="932"/>
      <c r="V58" s="932"/>
      <c r="W58" s="932"/>
      <c r="X58" s="932"/>
      <c r="Y58" s="932" t="s">
        <v>38</v>
      </c>
      <c r="Z58" s="932"/>
      <c r="AA58" s="932"/>
      <c r="AB58" s="932"/>
      <c r="AC58" s="932"/>
      <c r="AD58" s="932"/>
      <c r="AE58" s="932"/>
      <c r="AF58" s="932"/>
      <c r="AG58" s="1029"/>
      <c r="AH58" s="27"/>
      <c r="BO58" s="564" t="s">
        <v>669</v>
      </c>
    </row>
    <row r="59" spans="1:67" ht="19.5" customHeight="1">
      <c r="A59" s="1000"/>
      <c r="B59" s="1001"/>
      <c r="C59" s="1001"/>
      <c r="D59" s="1001"/>
      <c r="E59" s="1001"/>
      <c r="F59" s="844"/>
      <c r="G59" s="845"/>
      <c r="H59" s="845"/>
      <c r="I59" s="845"/>
      <c r="J59" s="942"/>
      <c r="K59" s="994"/>
      <c r="L59" s="994"/>
      <c r="M59" s="994"/>
      <c r="N59" s="994"/>
      <c r="O59" s="994"/>
      <c r="P59" s="994"/>
      <c r="Q59" s="994"/>
      <c r="R59" s="994"/>
      <c r="S59" s="994"/>
      <c r="T59" s="994"/>
      <c r="U59" s="994"/>
      <c r="V59" s="994"/>
      <c r="W59" s="994"/>
      <c r="X59" s="994"/>
      <c r="Y59" s="967"/>
      <c r="Z59" s="968"/>
      <c r="AA59" s="968"/>
      <c r="AB59" s="968"/>
      <c r="AC59" s="968"/>
      <c r="AD59" s="968"/>
      <c r="AE59" s="968"/>
      <c r="AF59" s="968"/>
      <c r="AG59" s="969"/>
      <c r="AH59" s="27"/>
      <c r="BO59" s="564" t="s">
        <v>670</v>
      </c>
    </row>
    <row r="60" spans="1:67" ht="19.5" customHeight="1">
      <c r="A60" s="1000"/>
      <c r="B60" s="1001"/>
      <c r="C60" s="1001"/>
      <c r="D60" s="1001"/>
      <c r="E60" s="1001"/>
      <c r="F60" s="844"/>
      <c r="G60" s="845"/>
      <c r="H60" s="845"/>
      <c r="I60" s="845"/>
      <c r="J60" s="942"/>
      <c r="K60" s="994"/>
      <c r="L60" s="994"/>
      <c r="M60" s="994"/>
      <c r="N60" s="994"/>
      <c r="O60" s="994"/>
      <c r="P60" s="994"/>
      <c r="Q60" s="994"/>
      <c r="R60" s="994"/>
      <c r="S60" s="994"/>
      <c r="T60" s="994"/>
      <c r="U60" s="994"/>
      <c r="V60" s="994"/>
      <c r="W60" s="994"/>
      <c r="X60" s="994"/>
      <c r="Y60" s="995"/>
      <c r="Z60" s="995"/>
      <c r="AA60" s="995"/>
      <c r="AB60" s="995"/>
      <c r="AC60" s="995"/>
      <c r="AD60" s="995"/>
      <c r="AE60" s="995"/>
      <c r="AF60" s="995"/>
      <c r="AG60" s="996"/>
      <c r="AH60" s="27"/>
      <c r="BO60" s="564" t="s">
        <v>671</v>
      </c>
    </row>
    <row r="61" spans="1:67" ht="19.5" customHeight="1">
      <c r="A61" s="1000"/>
      <c r="B61" s="1001"/>
      <c r="C61" s="1001"/>
      <c r="D61" s="1001"/>
      <c r="E61" s="1001"/>
      <c r="F61" s="844"/>
      <c r="G61" s="845"/>
      <c r="H61" s="845"/>
      <c r="I61" s="845"/>
      <c r="J61" s="942"/>
      <c r="K61" s="994"/>
      <c r="L61" s="994"/>
      <c r="M61" s="994"/>
      <c r="N61" s="994"/>
      <c r="O61" s="994"/>
      <c r="P61" s="994"/>
      <c r="Q61" s="994"/>
      <c r="R61" s="994"/>
      <c r="S61" s="994"/>
      <c r="T61" s="994"/>
      <c r="U61" s="994"/>
      <c r="V61" s="994"/>
      <c r="W61" s="994"/>
      <c r="X61" s="994"/>
      <c r="Y61" s="995"/>
      <c r="Z61" s="995"/>
      <c r="AA61" s="995"/>
      <c r="AB61" s="995"/>
      <c r="AC61" s="995"/>
      <c r="AD61" s="995"/>
      <c r="AE61" s="995"/>
      <c r="AF61" s="995"/>
      <c r="AG61" s="996"/>
      <c r="AH61" s="27"/>
      <c r="BO61" s="564" t="s">
        <v>672</v>
      </c>
    </row>
    <row r="62" spans="1:67" ht="19.5" customHeight="1">
      <c r="A62" s="1000"/>
      <c r="B62" s="1001"/>
      <c r="C62" s="1001"/>
      <c r="D62" s="1001"/>
      <c r="E62" s="1001"/>
      <c r="F62" s="844"/>
      <c r="G62" s="845"/>
      <c r="H62" s="845"/>
      <c r="I62" s="845"/>
      <c r="J62" s="942"/>
      <c r="K62" s="994"/>
      <c r="L62" s="994"/>
      <c r="M62" s="994"/>
      <c r="N62" s="994"/>
      <c r="O62" s="994"/>
      <c r="P62" s="994"/>
      <c r="Q62" s="994"/>
      <c r="R62" s="994"/>
      <c r="S62" s="994"/>
      <c r="T62" s="994"/>
      <c r="U62" s="994"/>
      <c r="V62" s="994"/>
      <c r="W62" s="994"/>
      <c r="X62" s="994"/>
      <c r="Y62" s="995"/>
      <c r="Z62" s="995"/>
      <c r="AA62" s="995"/>
      <c r="AB62" s="995"/>
      <c r="AC62" s="995"/>
      <c r="AD62" s="995"/>
      <c r="AE62" s="995"/>
      <c r="AF62" s="995"/>
      <c r="AG62" s="996"/>
      <c r="AH62" s="27"/>
      <c r="BO62" s="564" t="s">
        <v>266</v>
      </c>
    </row>
    <row r="63" spans="1:67" ht="19.5" customHeight="1">
      <c r="A63" s="1000"/>
      <c r="B63" s="1001"/>
      <c r="C63" s="1001"/>
      <c r="D63" s="1001"/>
      <c r="E63" s="1001"/>
      <c r="F63" s="844"/>
      <c r="G63" s="845"/>
      <c r="H63" s="845"/>
      <c r="I63" s="845"/>
      <c r="J63" s="942"/>
      <c r="K63" s="994"/>
      <c r="L63" s="994"/>
      <c r="M63" s="994"/>
      <c r="N63" s="994"/>
      <c r="O63" s="994"/>
      <c r="P63" s="994"/>
      <c r="Q63" s="994"/>
      <c r="R63" s="994"/>
      <c r="S63" s="994"/>
      <c r="T63" s="994"/>
      <c r="U63" s="994"/>
      <c r="V63" s="994"/>
      <c r="W63" s="994"/>
      <c r="X63" s="994"/>
      <c r="Y63" s="995"/>
      <c r="Z63" s="995"/>
      <c r="AA63" s="995"/>
      <c r="AB63" s="995"/>
      <c r="AC63" s="995"/>
      <c r="AD63" s="995"/>
      <c r="AE63" s="995"/>
      <c r="AF63" s="995"/>
      <c r="AG63" s="996"/>
      <c r="AH63" s="27"/>
    </row>
    <row r="64" spans="1:67" ht="19.5" customHeight="1">
      <c r="A64" s="1000"/>
      <c r="B64" s="1001"/>
      <c r="C64" s="1001"/>
      <c r="D64" s="1001"/>
      <c r="E64" s="1001"/>
      <c r="F64" s="844"/>
      <c r="G64" s="845"/>
      <c r="H64" s="845"/>
      <c r="I64" s="845"/>
      <c r="J64" s="942"/>
      <c r="K64" s="994"/>
      <c r="L64" s="994"/>
      <c r="M64" s="994"/>
      <c r="N64" s="994"/>
      <c r="O64" s="994"/>
      <c r="P64" s="994"/>
      <c r="Q64" s="994"/>
      <c r="R64" s="994"/>
      <c r="S64" s="994"/>
      <c r="T64" s="994"/>
      <c r="U64" s="994"/>
      <c r="V64" s="994"/>
      <c r="W64" s="994"/>
      <c r="X64" s="994"/>
      <c r="Y64" s="995"/>
      <c r="Z64" s="995"/>
      <c r="AA64" s="995"/>
      <c r="AB64" s="995"/>
      <c r="AC64" s="995"/>
      <c r="AD64" s="995"/>
      <c r="AE64" s="995"/>
      <c r="AF64" s="995"/>
      <c r="AG64" s="996"/>
      <c r="AH64" s="27"/>
    </row>
    <row r="65" spans="1:34" ht="19.5" customHeight="1" thickBot="1">
      <c r="A65" s="938" t="s">
        <v>18</v>
      </c>
      <c r="B65" s="939"/>
      <c r="C65" s="939"/>
      <c r="D65" s="939"/>
      <c r="E65" s="939"/>
      <c r="F65" s="939"/>
      <c r="G65" s="939"/>
      <c r="H65" s="939"/>
      <c r="I65" s="939"/>
      <c r="J65" s="940"/>
      <c r="K65" s="997">
        <f>SUM(K59:Q64)</f>
        <v>0</v>
      </c>
      <c r="L65" s="997"/>
      <c r="M65" s="997"/>
      <c r="N65" s="997"/>
      <c r="O65" s="997"/>
      <c r="P65" s="997"/>
      <c r="Q65" s="997"/>
      <c r="R65" s="997">
        <f>SUM(R59:X64)</f>
        <v>0</v>
      </c>
      <c r="S65" s="997"/>
      <c r="T65" s="997"/>
      <c r="U65" s="997"/>
      <c r="V65" s="997"/>
      <c r="W65" s="997"/>
      <c r="X65" s="997"/>
      <c r="Y65" s="998"/>
      <c r="Z65" s="998"/>
      <c r="AA65" s="998"/>
      <c r="AB65" s="998"/>
      <c r="AC65" s="998"/>
      <c r="AD65" s="998"/>
      <c r="AE65" s="998"/>
      <c r="AF65" s="998"/>
      <c r="AG65" s="999"/>
      <c r="AH65" s="27" t="s">
        <v>327</v>
      </c>
    </row>
    <row r="66" spans="1:34" ht="9" customHeight="1">
      <c r="A66" s="201"/>
      <c r="B66" s="201"/>
      <c r="C66" s="201"/>
      <c r="D66" s="201"/>
      <c r="E66" s="201"/>
      <c r="F66" s="201"/>
      <c r="G66" s="201"/>
      <c r="H66" s="201"/>
      <c r="I66" s="201"/>
      <c r="J66" s="201"/>
      <c r="K66" s="201"/>
      <c r="L66" s="201"/>
      <c r="M66" s="201"/>
      <c r="N66" s="201"/>
      <c r="O66" s="237"/>
      <c r="P66" s="237"/>
      <c r="Q66" s="237"/>
      <c r="R66" s="237"/>
      <c r="S66" s="237"/>
      <c r="T66" s="237"/>
      <c r="U66" s="237"/>
      <c r="V66" s="237"/>
      <c r="W66" s="237"/>
      <c r="X66" s="237"/>
      <c r="Y66" s="1"/>
      <c r="Z66" s="1"/>
      <c r="AA66" s="1"/>
      <c r="AB66" s="1"/>
      <c r="AC66" s="1"/>
      <c r="AD66" s="1"/>
      <c r="AE66" s="1"/>
      <c r="AF66" s="1"/>
      <c r="AG66" s="1"/>
      <c r="AH66" s="27"/>
    </row>
    <row r="67" spans="1:34" ht="24.75" customHeight="1" thickBot="1">
      <c r="A67" s="27" t="s">
        <v>436</v>
      </c>
      <c r="AH67" s="27"/>
    </row>
    <row r="68" spans="1:34" ht="18.600000000000001" customHeight="1">
      <c r="A68" s="1033" t="s">
        <v>676</v>
      </c>
      <c r="B68" s="1034"/>
      <c r="C68" s="1034"/>
      <c r="D68" s="1034"/>
      <c r="E68" s="1034"/>
      <c r="F68" s="1034"/>
      <c r="G68" s="1034"/>
      <c r="H68" s="1034"/>
      <c r="I68" s="1034"/>
      <c r="J68" s="1034"/>
      <c r="K68" s="1034"/>
      <c r="L68" s="1034"/>
      <c r="M68" s="1034"/>
      <c r="N68" s="1034"/>
      <c r="O68" s="1034"/>
      <c r="P68" s="1034"/>
      <c r="Q68" s="1034"/>
      <c r="R68" s="1034"/>
      <c r="S68" s="1034"/>
      <c r="T68" s="1034"/>
      <c r="U68" s="1034"/>
      <c r="V68" s="1034"/>
      <c r="W68" s="1035"/>
      <c r="X68" s="1036" t="s">
        <v>677</v>
      </c>
      <c r="Y68" s="1037"/>
      <c r="Z68" s="1037"/>
      <c r="AA68" s="1037"/>
      <c r="AB68" s="1037"/>
      <c r="AC68" s="1037"/>
      <c r="AD68" s="1037"/>
      <c r="AE68" s="1037"/>
      <c r="AF68" s="1038"/>
      <c r="AH68" s="27"/>
    </row>
    <row r="69" spans="1:34" ht="19.95" customHeight="1">
      <c r="A69" s="589"/>
      <c r="B69" s="1061" t="s">
        <v>742</v>
      </c>
      <c r="C69" s="1061"/>
      <c r="D69" s="1061"/>
      <c r="E69" s="1061"/>
      <c r="F69" s="1061"/>
      <c r="G69" s="1061"/>
      <c r="H69" s="1061"/>
      <c r="I69" s="1061"/>
      <c r="J69" s="1061"/>
      <c r="K69" s="1061"/>
      <c r="L69" s="1061"/>
      <c r="M69" s="1061"/>
      <c r="N69" s="1061"/>
      <c r="O69" s="1061"/>
      <c r="P69" s="1061"/>
      <c r="Q69" s="1061"/>
      <c r="R69" s="1061"/>
      <c r="S69" s="1061"/>
      <c r="T69" s="1061"/>
      <c r="U69" s="1061"/>
      <c r="V69" s="1061"/>
      <c r="W69" s="1062"/>
      <c r="X69" s="1058" t="s">
        <v>1023</v>
      </c>
      <c r="Y69" s="1059"/>
      <c r="Z69" s="1059"/>
      <c r="AA69" s="1059"/>
      <c r="AB69" s="1059"/>
      <c r="AC69" s="1059"/>
      <c r="AD69" s="1059"/>
      <c r="AE69" s="1059"/>
      <c r="AF69" s="1060"/>
      <c r="AH69" s="27"/>
    </row>
    <row r="70" spans="1:34" ht="19.95" customHeight="1">
      <c r="A70" s="589"/>
      <c r="B70" s="1061" t="s">
        <v>741</v>
      </c>
      <c r="C70" s="1061"/>
      <c r="D70" s="1061"/>
      <c r="E70" s="1061"/>
      <c r="F70" s="1061"/>
      <c r="G70" s="1061"/>
      <c r="H70" s="1061"/>
      <c r="I70" s="1061"/>
      <c r="J70" s="1061"/>
      <c r="K70" s="1061"/>
      <c r="L70" s="1061"/>
      <c r="M70" s="1061"/>
      <c r="N70" s="1061"/>
      <c r="O70" s="1061"/>
      <c r="P70" s="1061"/>
      <c r="Q70" s="1061"/>
      <c r="R70" s="1061"/>
      <c r="S70" s="1061"/>
      <c r="T70" s="1061"/>
      <c r="U70" s="1061"/>
      <c r="V70" s="1061"/>
      <c r="W70" s="1062"/>
      <c r="X70" s="1039"/>
      <c r="Y70" s="1040"/>
      <c r="Z70" s="1040"/>
      <c r="AA70" s="1040"/>
      <c r="AB70" s="1040"/>
      <c r="AC70" s="1040"/>
      <c r="AD70" s="1040"/>
      <c r="AE70" s="1040"/>
      <c r="AF70" s="1041"/>
      <c r="AH70" s="27"/>
    </row>
    <row r="71" spans="1:34" ht="19.95" customHeight="1">
      <c r="A71" s="589"/>
      <c r="B71" s="1061" t="s">
        <v>673</v>
      </c>
      <c r="C71" s="1061"/>
      <c r="D71" s="1061"/>
      <c r="E71" s="1061"/>
      <c r="F71" s="1061"/>
      <c r="G71" s="1061"/>
      <c r="H71" s="1061"/>
      <c r="I71" s="1061"/>
      <c r="J71" s="1061"/>
      <c r="K71" s="1061"/>
      <c r="L71" s="1061"/>
      <c r="M71" s="1061"/>
      <c r="N71" s="1061"/>
      <c r="O71" s="1061"/>
      <c r="P71" s="1061"/>
      <c r="Q71" s="1061"/>
      <c r="R71" s="1061"/>
      <c r="S71" s="1061"/>
      <c r="T71" s="1061"/>
      <c r="U71" s="1061"/>
      <c r="V71" s="1061"/>
      <c r="W71" s="1062"/>
      <c r="X71" s="1039"/>
      <c r="Y71" s="1040"/>
      <c r="Z71" s="1040"/>
      <c r="AA71" s="1040"/>
      <c r="AB71" s="1040"/>
      <c r="AC71" s="1040"/>
      <c r="AD71" s="1040"/>
      <c r="AE71" s="1040"/>
      <c r="AF71" s="1041"/>
      <c r="AH71" s="27"/>
    </row>
    <row r="72" spans="1:34" ht="19.95" customHeight="1">
      <c r="A72" s="589"/>
      <c r="B72" s="1061" t="s">
        <v>674</v>
      </c>
      <c r="C72" s="1061"/>
      <c r="D72" s="1061"/>
      <c r="E72" s="1061"/>
      <c r="F72" s="1061"/>
      <c r="G72" s="1061"/>
      <c r="H72" s="1061"/>
      <c r="I72" s="1061"/>
      <c r="J72" s="1061"/>
      <c r="K72" s="1061"/>
      <c r="L72" s="1061"/>
      <c r="M72" s="1061"/>
      <c r="N72" s="1061"/>
      <c r="O72" s="1061"/>
      <c r="P72" s="1061"/>
      <c r="Q72" s="1061"/>
      <c r="R72" s="1061"/>
      <c r="S72" s="1061"/>
      <c r="T72" s="1061"/>
      <c r="U72" s="1061"/>
      <c r="V72" s="1061"/>
      <c r="W72" s="1062"/>
      <c r="X72" s="1039"/>
      <c r="Y72" s="1040"/>
      <c r="Z72" s="1040"/>
      <c r="AA72" s="1040"/>
      <c r="AB72" s="1040"/>
      <c r="AC72" s="1040"/>
      <c r="AD72" s="1040"/>
      <c r="AE72" s="1040"/>
      <c r="AF72" s="1041"/>
      <c r="AH72" s="27"/>
    </row>
    <row r="73" spans="1:34" ht="19.95" customHeight="1" thickBot="1">
      <c r="A73" s="590"/>
      <c r="B73" s="1031" t="s">
        <v>916</v>
      </c>
      <c r="C73" s="1031"/>
      <c r="D73" s="1031"/>
      <c r="E73" s="1031"/>
      <c r="F73" s="1031"/>
      <c r="G73" s="1031"/>
      <c r="H73" s="1031"/>
      <c r="I73" s="1031"/>
      <c r="J73" s="1031"/>
      <c r="K73" s="1031"/>
      <c r="L73" s="1031"/>
      <c r="M73" s="1031"/>
      <c r="N73" s="1031"/>
      <c r="O73" s="1031"/>
      <c r="P73" s="1031"/>
      <c r="Q73" s="1031"/>
      <c r="R73" s="1031"/>
      <c r="S73" s="1031"/>
      <c r="T73" s="1031"/>
      <c r="U73" s="1031"/>
      <c r="V73" s="1031"/>
      <c r="W73" s="1032"/>
      <c r="X73" s="1042"/>
      <c r="Y73" s="1043"/>
      <c r="Z73" s="1043"/>
      <c r="AA73" s="1043"/>
      <c r="AB73" s="1043"/>
      <c r="AC73" s="1043"/>
      <c r="AD73" s="1043"/>
      <c r="AE73" s="1043"/>
      <c r="AF73" s="1044"/>
      <c r="AH73" s="27"/>
    </row>
    <row r="74" spans="1:34" ht="24.75" customHeight="1">
      <c r="AH74" s="27"/>
    </row>
    <row r="75" spans="1:34" ht="24.75" customHeight="1">
      <c r="AH75" s="27"/>
    </row>
  </sheetData>
  <sheetProtection formatRows="0" insertRows="0" deleteRows="0" selectLockedCells="1"/>
  <mergeCells count="195">
    <mergeCell ref="X69:AF69"/>
    <mergeCell ref="A41:AA41"/>
    <mergeCell ref="A50:I50"/>
    <mergeCell ref="J50:R50"/>
    <mergeCell ref="S50:AG50"/>
    <mergeCell ref="B69:W69"/>
    <mergeCell ref="B70:W70"/>
    <mergeCell ref="B71:W71"/>
    <mergeCell ref="B72:W72"/>
    <mergeCell ref="F62:J62"/>
    <mergeCell ref="K62:Q62"/>
    <mergeCell ref="A59:E59"/>
    <mergeCell ref="F59:J59"/>
    <mergeCell ref="K59:Q59"/>
    <mergeCell ref="R59:X59"/>
    <mergeCell ref="Y59:AG59"/>
    <mergeCell ref="A60:E60"/>
    <mergeCell ref="F60:J60"/>
    <mergeCell ref="K60:Q60"/>
    <mergeCell ref="R60:X60"/>
    <mergeCell ref="Y60:AG60"/>
    <mergeCell ref="A61:E61"/>
    <mergeCell ref="F61:J61"/>
    <mergeCell ref="K61:Q61"/>
    <mergeCell ref="B73:W73"/>
    <mergeCell ref="A68:W68"/>
    <mergeCell ref="X68:AF68"/>
    <mergeCell ref="X70:AF70"/>
    <mergeCell ref="X71:AF71"/>
    <mergeCell ref="X72:AF72"/>
    <mergeCell ref="X73:AF73"/>
    <mergeCell ref="B53:H53"/>
    <mergeCell ref="J53:R53"/>
    <mergeCell ref="S53:AG53"/>
    <mergeCell ref="A55:I55"/>
    <mergeCell ref="J55:R55"/>
    <mergeCell ref="S55:AG55"/>
    <mergeCell ref="A58:E58"/>
    <mergeCell ref="F58:J58"/>
    <mergeCell ref="K58:Q58"/>
    <mergeCell ref="R58:X58"/>
    <mergeCell ref="Y58:AG58"/>
    <mergeCell ref="B54:H54"/>
    <mergeCell ref="J54:R54"/>
    <mergeCell ref="S54:AG54"/>
    <mergeCell ref="A62:E62"/>
    <mergeCell ref="R62:X62"/>
    <mergeCell ref="Y62:AG62"/>
    <mergeCell ref="A2:AG2"/>
    <mergeCell ref="B52:H52"/>
    <mergeCell ref="J52:R52"/>
    <mergeCell ref="S52:AG52"/>
    <mergeCell ref="A25:F26"/>
    <mergeCell ref="G25:L25"/>
    <mergeCell ref="M25:AG25"/>
    <mergeCell ref="G26:L26"/>
    <mergeCell ref="M26:AG26"/>
    <mergeCell ref="B7:K7"/>
    <mergeCell ref="M7:AG7"/>
    <mergeCell ref="B8:K8"/>
    <mergeCell ref="N8:Q8"/>
    <mergeCell ref="R8:AG8"/>
    <mergeCell ref="A43:B43"/>
    <mergeCell ref="A44:B44"/>
    <mergeCell ref="AB45:AG45"/>
    <mergeCell ref="AB41:AG41"/>
    <mergeCell ref="A45:AA45"/>
    <mergeCell ref="C42:AA42"/>
    <mergeCell ref="C43:AA43"/>
    <mergeCell ref="A36:N36"/>
    <mergeCell ref="V36:AB36"/>
    <mergeCell ref="A38:AG38"/>
    <mergeCell ref="A9:AG9"/>
    <mergeCell ref="A10:B10"/>
    <mergeCell ref="A13:E13"/>
    <mergeCell ref="F13:AG13"/>
    <mergeCell ref="AE22:AG22"/>
    <mergeCell ref="T19:X19"/>
    <mergeCell ref="Y19:AD19"/>
    <mergeCell ref="F17:J17"/>
    <mergeCell ref="K17:P17"/>
    <mergeCell ref="Y22:AD22"/>
    <mergeCell ref="Q16:S16"/>
    <mergeCell ref="Q17:S17"/>
    <mergeCell ref="Q18:S18"/>
    <mergeCell ref="Q19:S19"/>
    <mergeCell ref="Q20:S20"/>
    <mergeCell ref="Q21:S21"/>
    <mergeCell ref="Q22:S22"/>
    <mergeCell ref="F19:J19"/>
    <mergeCell ref="K19:P19"/>
    <mergeCell ref="T18:X18"/>
    <mergeCell ref="Y18:AD18"/>
    <mergeCell ref="Q15:S15"/>
    <mergeCell ref="F18:J18"/>
    <mergeCell ref="K18:P18"/>
    <mergeCell ref="A5:AG5"/>
    <mergeCell ref="F15:J15"/>
    <mergeCell ref="K15:P15"/>
    <mergeCell ref="T15:X15"/>
    <mergeCell ref="Y15:AD15"/>
    <mergeCell ref="F20:J20"/>
    <mergeCell ref="K20:P20"/>
    <mergeCell ref="F23:J23"/>
    <mergeCell ref="K23:P23"/>
    <mergeCell ref="F14:J14"/>
    <mergeCell ref="K14:P14"/>
    <mergeCell ref="Q14:S14"/>
    <mergeCell ref="T14:X14"/>
    <mergeCell ref="Y14:AD14"/>
    <mergeCell ref="AE23:AG23"/>
    <mergeCell ref="T16:X16"/>
    <mergeCell ref="Y16:AD16"/>
    <mergeCell ref="T23:X23"/>
    <mergeCell ref="Y23:AD23"/>
    <mergeCell ref="T17:X17"/>
    <mergeCell ref="Y17:AD17"/>
    <mergeCell ref="F22:J22"/>
    <mergeCell ref="K22:P22"/>
    <mergeCell ref="T22:X22"/>
    <mergeCell ref="R61:X61"/>
    <mergeCell ref="Y61:AG61"/>
    <mergeCell ref="A65:J65"/>
    <mergeCell ref="K65:Q65"/>
    <mergeCell ref="R65:X65"/>
    <mergeCell ref="Y65:AG65"/>
    <mergeCell ref="A63:E63"/>
    <mergeCell ref="F63:J63"/>
    <mergeCell ref="K63:Q63"/>
    <mergeCell ref="R63:X63"/>
    <mergeCell ref="Y63:AG63"/>
    <mergeCell ref="A64:E64"/>
    <mergeCell ref="F64:J64"/>
    <mergeCell ref="K64:Q64"/>
    <mergeCell ref="R64:X64"/>
    <mergeCell ref="Y64:AG64"/>
    <mergeCell ref="K30:M30"/>
    <mergeCell ref="O30:P30"/>
    <mergeCell ref="R30:S30"/>
    <mergeCell ref="K31:M31"/>
    <mergeCell ref="O31:P31"/>
    <mergeCell ref="U31:AG31"/>
    <mergeCell ref="U30:AG30"/>
    <mergeCell ref="AD27:AG27"/>
    <mergeCell ref="A33:N33"/>
    <mergeCell ref="G31:J31"/>
    <mergeCell ref="AD28:AG28"/>
    <mergeCell ref="J51:R51"/>
    <mergeCell ref="S51:AG51"/>
    <mergeCell ref="AB42:AG42"/>
    <mergeCell ref="AB43:AG43"/>
    <mergeCell ref="AB44:AG44"/>
    <mergeCell ref="C44:AA44"/>
    <mergeCell ref="AD29:AG29"/>
    <mergeCell ref="B51:H51"/>
    <mergeCell ref="T24:X24"/>
    <mergeCell ref="Y24:AD24"/>
    <mergeCell ref="AE24:AG24"/>
    <mergeCell ref="A42:B42"/>
    <mergeCell ref="B27:K27"/>
    <mergeCell ref="M27:AC27"/>
    <mergeCell ref="B28:K28"/>
    <mergeCell ref="M28:AC28"/>
    <mergeCell ref="B29:K29"/>
    <mergeCell ref="M29:AC29"/>
    <mergeCell ref="A34:N34"/>
    <mergeCell ref="V34:AB34"/>
    <mergeCell ref="A35:N35"/>
    <mergeCell ref="V35:AB35"/>
    <mergeCell ref="R31:S31"/>
    <mergeCell ref="G30:J30"/>
    <mergeCell ref="Q23:S23"/>
    <mergeCell ref="Q24:S24"/>
    <mergeCell ref="A30:F31"/>
    <mergeCell ref="F24:J24"/>
    <mergeCell ref="K24:P24"/>
    <mergeCell ref="A4:E4"/>
    <mergeCell ref="F4:AG4"/>
    <mergeCell ref="AE15:AG15"/>
    <mergeCell ref="AE16:AG16"/>
    <mergeCell ref="F16:J16"/>
    <mergeCell ref="K16:P16"/>
    <mergeCell ref="T20:X20"/>
    <mergeCell ref="Y20:AD20"/>
    <mergeCell ref="F21:J21"/>
    <mergeCell ref="K21:P21"/>
    <mergeCell ref="T21:X21"/>
    <mergeCell ref="Y21:AD21"/>
    <mergeCell ref="AE17:AG17"/>
    <mergeCell ref="AE18:AG18"/>
    <mergeCell ref="AE19:AG19"/>
    <mergeCell ref="AE20:AG20"/>
    <mergeCell ref="AE21:AG21"/>
    <mergeCell ref="A14:E24"/>
    <mergeCell ref="AE14:AG14"/>
  </mergeCells>
  <phoneticPr fontId="9"/>
  <conditionalFormatting sqref="V36:AB36">
    <cfRule type="containsErrors" dxfId="24" priority="1" stopIfTrue="1">
      <formula>ISERROR(V36)</formula>
    </cfRule>
  </conditionalFormatting>
  <dataValidations count="1">
    <dataValidation type="list" allowBlank="1" showInputMessage="1" showErrorMessage="1" sqref="A59:E64" xr:uid="{A5B2AFB8-9FA4-4F60-BE1E-FE8A551DC6D9}">
      <formula1>$BO$58:$BO$62</formula1>
    </dataValidation>
  </dataValidations>
  <printOptions horizontalCentered="1"/>
  <pageMargins left="0.78740157480314965" right="0.78740157480314965" top="0.59055118110236227" bottom="0.39370078740157483" header="0.39370078740157483" footer="0.39370078740157483"/>
  <pageSetup paperSize="9" scale="87" orientation="portrait" blackAndWhite="1" r:id="rId1"/>
  <headerFooter alignWithMargins="0"/>
  <rowBreaks count="1" manualBreakCount="1">
    <brk id="32"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106680</xdr:colOff>
                    <xdr:row>9</xdr:row>
                    <xdr:rowOff>60960</xdr:rowOff>
                  </from>
                  <to>
                    <xdr:col>1</xdr:col>
                    <xdr:colOff>144780</xdr:colOff>
                    <xdr:row>9</xdr:row>
                    <xdr:rowOff>274320</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68</xdr:row>
                    <xdr:rowOff>0</xdr:rowOff>
                  </from>
                  <to>
                    <xdr:col>1</xdr:col>
                    <xdr:colOff>106680</xdr:colOff>
                    <xdr:row>69</xdr:row>
                    <xdr:rowOff>22860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69</xdr:row>
                    <xdr:rowOff>0</xdr:rowOff>
                  </from>
                  <to>
                    <xdr:col>1</xdr:col>
                    <xdr:colOff>106680</xdr:colOff>
                    <xdr:row>70</xdr:row>
                    <xdr:rowOff>22860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70</xdr:row>
                    <xdr:rowOff>0</xdr:rowOff>
                  </from>
                  <to>
                    <xdr:col>1</xdr:col>
                    <xdr:colOff>106680</xdr:colOff>
                    <xdr:row>71</xdr:row>
                    <xdr:rowOff>22860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71</xdr:row>
                    <xdr:rowOff>0</xdr:rowOff>
                  </from>
                  <to>
                    <xdr:col>1</xdr:col>
                    <xdr:colOff>106680</xdr:colOff>
                    <xdr:row>72</xdr:row>
                    <xdr:rowOff>22860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72</xdr:row>
                    <xdr:rowOff>0</xdr:rowOff>
                  </from>
                  <to>
                    <xdr:col>1</xdr:col>
                    <xdr:colOff>106680</xdr:colOff>
                    <xdr:row>73</xdr:row>
                    <xdr:rowOff>22860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F75-A51A-487D-8AA5-9B6C44874275}">
  <sheetPr>
    <tabColor rgb="FF92CDDC"/>
  </sheetPr>
  <dimension ref="A1:CJ36"/>
  <sheetViews>
    <sheetView showZeros="0" view="pageBreakPreview" zoomScaleNormal="100" zoomScaleSheetLayoutView="100" workbookViewId="0"/>
  </sheetViews>
  <sheetFormatPr defaultColWidth="3.125" defaultRowHeight="15" customHeight="1"/>
  <cols>
    <col min="1" max="9" width="3.125" style="27" customWidth="1"/>
    <col min="10" max="11" width="3.125" style="28" customWidth="1"/>
    <col min="12" max="12" width="3.125" style="27" customWidth="1"/>
    <col min="13" max="42" width="3.125" style="27"/>
    <col min="43" max="43" width="12.125" style="27" customWidth="1"/>
    <col min="44" max="16384" width="3.125" style="27"/>
  </cols>
  <sheetData>
    <row r="1" spans="1:88" ht="18.75" customHeight="1">
      <c r="A1" s="1" t="s">
        <v>987</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88"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88" ht="18.75" customHeight="1">
      <c r="A3" s="797" t="s">
        <v>905</v>
      </c>
      <c r="B3" s="797"/>
      <c r="C3" s="797"/>
      <c r="D3" s="797"/>
      <c r="E3" s="797"/>
      <c r="F3" s="797"/>
      <c r="G3" s="797"/>
      <c r="H3" s="797"/>
      <c r="I3" s="797"/>
      <c r="J3" s="797"/>
      <c r="K3" s="797"/>
      <c r="L3" s="797"/>
      <c r="M3" s="797"/>
      <c r="N3" s="797"/>
      <c r="O3" s="797"/>
      <c r="P3" s="797"/>
      <c r="Q3" s="797"/>
      <c r="R3" s="797"/>
      <c r="S3" s="797"/>
      <c r="T3" s="797"/>
      <c r="U3" s="797"/>
      <c r="V3" s="797"/>
      <c r="W3" s="797"/>
      <c r="X3" s="797"/>
      <c r="Y3" s="797"/>
      <c r="Z3" s="797"/>
      <c r="AA3" s="797"/>
      <c r="AB3" s="797"/>
      <c r="AC3" s="797"/>
      <c r="AD3" s="797"/>
      <c r="AE3" s="797"/>
      <c r="AF3" s="797"/>
      <c r="AG3" s="797"/>
    </row>
    <row r="4" spans="1:88"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88" ht="18.75" customHeight="1">
      <c r="A5" s="1"/>
      <c r="B5" s="1"/>
      <c r="C5" s="1"/>
      <c r="D5" s="1"/>
      <c r="E5" s="1"/>
      <c r="F5" s="1"/>
      <c r="G5" s="1"/>
      <c r="H5" s="1"/>
      <c r="I5" s="1"/>
      <c r="J5" s="200"/>
      <c r="K5" s="200"/>
      <c r="L5" s="1"/>
      <c r="M5" s="1"/>
      <c r="N5" s="1"/>
      <c r="O5" s="1"/>
      <c r="P5" s="1"/>
      <c r="Q5" s="1"/>
      <c r="R5" s="1"/>
      <c r="S5" s="1"/>
      <c r="T5" s="1"/>
      <c r="U5" s="1"/>
      <c r="V5" s="1"/>
      <c r="W5" s="2130"/>
      <c r="X5" s="2130"/>
      <c r="Y5" s="2130"/>
      <c r="Z5" s="2130"/>
      <c r="AA5" s="2130"/>
      <c r="AB5" s="2130"/>
      <c r="AC5" s="2130"/>
      <c r="AD5" s="2130"/>
      <c r="AE5" s="2130"/>
      <c r="AF5" s="2130"/>
      <c r="AG5" s="2130"/>
    </row>
    <row r="6" spans="1:88" ht="18.75" customHeight="1">
      <c r="A6" s="1"/>
      <c r="B6" s="1"/>
      <c r="C6" s="1"/>
      <c r="D6" s="1"/>
      <c r="E6" s="1"/>
      <c r="F6" s="1"/>
      <c r="G6" s="1"/>
      <c r="H6" s="1"/>
      <c r="I6" s="1"/>
      <c r="J6" s="200"/>
      <c r="K6" s="200"/>
      <c r="L6" s="1"/>
      <c r="M6" s="1"/>
      <c r="N6" s="1"/>
      <c r="O6" s="1"/>
      <c r="P6" s="1"/>
      <c r="Q6" s="1"/>
      <c r="R6" s="1"/>
      <c r="S6" s="1"/>
      <c r="T6" s="1"/>
      <c r="U6" s="1"/>
      <c r="V6" s="1"/>
      <c r="W6" s="795" t="s">
        <v>231</v>
      </c>
      <c r="X6" s="795"/>
      <c r="Y6" s="795"/>
      <c r="Z6" s="795"/>
      <c r="AA6" s="795"/>
      <c r="AB6" s="795"/>
      <c r="AC6" s="795"/>
      <c r="AD6" s="795"/>
      <c r="AE6" s="795"/>
      <c r="AF6" s="795"/>
      <c r="AG6" s="795"/>
    </row>
    <row r="7" spans="1:88"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88"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88" ht="18.75" customHeight="1">
      <c r="A9" s="1"/>
      <c r="B9" s="1" t="s">
        <v>966</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88" ht="18.75" customHeight="1">
      <c r="A10" s="1"/>
      <c r="B10" s="560" t="s">
        <v>962</v>
      </c>
      <c r="C10" s="560"/>
      <c r="D10" s="560"/>
      <c r="F10" s="560" t="s">
        <v>963</v>
      </c>
      <c r="G10" s="560"/>
      <c r="H10" s="560"/>
      <c r="I10" s="560"/>
      <c r="J10" s="198"/>
      <c r="K10" s="200"/>
      <c r="L10" s="1"/>
      <c r="M10" s="1"/>
      <c r="N10" s="1"/>
      <c r="O10" s="1"/>
      <c r="P10" s="1"/>
      <c r="Q10" s="1"/>
      <c r="R10" s="1"/>
      <c r="S10" s="1"/>
      <c r="T10" s="1"/>
      <c r="U10" s="1"/>
      <c r="V10" s="1" t="s">
        <v>219</v>
      </c>
      <c r="W10" s="1910">
        <f>'1 交付申請'!W7</f>
        <v>0</v>
      </c>
      <c r="X10" s="1910"/>
      <c r="Y10" s="1910"/>
      <c r="Z10" s="1910"/>
      <c r="AA10" s="1"/>
      <c r="AB10" s="1"/>
      <c r="AC10" s="1"/>
      <c r="AD10" s="1"/>
      <c r="AE10" s="1"/>
      <c r="AF10" s="1"/>
      <c r="AG10" s="1"/>
    </row>
    <row r="11" spans="1:88" ht="18.75" customHeight="1">
      <c r="A11" s="1"/>
      <c r="B11" s="1"/>
      <c r="C11" s="1"/>
      <c r="D11" s="1"/>
      <c r="E11" s="1"/>
      <c r="F11" s="1"/>
      <c r="G11" s="1"/>
      <c r="H11" s="1"/>
      <c r="I11" s="1"/>
      <c r="J11" s="200"/>
      <c r="K11" s="200"/>
      <c r="L11" s="1"/>
      <c r="M11" s="1"/>
      <c r="N11" s="1"/>
      <c r="O11" s="1"/>
      <c r="P11" s="149"/>
      <c r="Q11" s="149"/>
      <c r="R11" s="149"/>
      <c r="S11" s="149"/>
      <c r="T11" s="149"/>
      <c r="U11" s="149"/>
      <c r="V11" s="1911">
        <f>'1 交付申請'!V8</f>
        <v>0</v>
      </c>
      <c r="W11" s="1911"/>
      <c r="X11" s="1911"/>
      <c r="Y11" s="1911"/>
      <c r="Z11" s="1911"/>
      <c r="AA11" s="1911"/>
      <c r="AB11" s="1911"/>
      <c r="AC11" s="1911"/>
      <c r="AD11" s="1911"/>
      <c r="AE11" s="1911"/>
      <c r="AF11" s="1911"/>
      <c r="AG11" s="1911"/>
    </row>
    <row r="12" spans="1:88" ht="18.75" customHeight="1">
      <c r="A12" s="1"/>
      <c r="B12" s="1"/>
      <c r="C12" s="1"/>
      <c r="D12" s="1"/>
      <c r="E12" s="1"/>
      <c r="F12" s="1"/>
      <c r="G12" s="1"/>
      <c r="H12" s="1"/>
      <c r="I12" s="1"/>
      <c r="J12" s="200"/>
      <c r="K12" s="200"/>
      <c r="L12" s="1"/>
      <c r="M12" s="1"/>
      <c r="N12" s="1"/>
      <c r="O12" s="1"/>
      <c r="P12" s="149" t="s">
        <v>3</v>
      </c>
      <c r="Q12" s="149"/>
      <c r="R12" s="149"/>
      <c r="S12" s="149" t="s">
        <v>4</v>
      </c>
      <c r="T12" s="149"/>
      <c r="U12" s="149"/>
      <c r="V12" s="1911"/>
      <c r="W12" s="1911"/>
      <c r="X12" s="1911"/>
      <c r="Y12" s="1911"/>
      <c r="Z12" s="1911"/>
      <c r="AA12" s="1911"/>
      <c r="AB12" s="1911"/>
      <c r="AC12" s="1911"/>
      <c r="AD12" s="1911"/>
      <c r="AE12" s="1911"/>
      <c r="AF12" s="1911"/>
      <c r="AG12" s="1911"/>
    </row>
    <row r="13" spans="1:88" ht="18.75" customHeight="1">
      <c r="A13" s="1"/>
      <c r="B13" s="1"/>
      <c r="C13" s="1"/>
      <c r="D13" s="1"/>
      <c r="E13" s="1"/>
      <c r="F13" s="1"/>
      <c r="G13" s="1"/>
      <c r="H13" s="1"/>
      <c r="I13" s="1"/>
      <c r="J13" s="200"/>
      <c r="K13" s="200"/>
      <c r="L13" s="1"/>
      <c r="M13" s="1"/>
      <c r="N13" s="1"/>
      <c r="O13" s="1"/>
      <c r="P13" s="149"/>
      <c r="Q13" s="149"/>
      <c r="R13" s="149"/>
      <c r="S13" s="1"/>
      <c r="T13" s="563" t="s">
        <v>649</v>
      </c>
      <c r="U13" s="149"/>
      <c r="V13" s="1907">
        <f>'1 交付申請'!V10</f>
        <v>0</v>
      </c>
      <c r="W13" s="1907"/>
      <c r="X13" s="1907"/>
      <c r="Y13" s="1907"/>
      <c r="Z13" s="1907"/>
      <c r="AA13" s="1907"/>
      <c r="AB13" s="1907"/>
      <c r="AC13" s="1907"/>
      <c r="AD13" s="1907"/>
      <c r="AE13" s="1907"/>
      <c r="AF13" s="1907"/>
      <c r="AG13" s="1907"/>
      <c r="AV13" s="555"/>
      <c r="AW13" s="556"/>
      <c r="AX13" s="556"/>
      <c r="AY13" s="556"/>
      <c r="AZ13" s="556"/>
      <c r="BA13" s="556"/>
      <c r="BB13" s="556"/>
      <c r="BC13" s="556"/>
      <c r="BD13" s="556"/>
      <c r="BE13" s="556"/>
      <c r="BF13" s="556"/>
      <c r="BG13" s="556"/>
      <c r="BH13" s="556"/>
      <c r="BI13" s="556"/>
      <c r="BJ13" s="556"/>
      <c r="BK13" s="556"/>
      <c r="BL13" s="556"/>
      <c r="BM13" s="556"/>
      <c r="BN13" s="556"/>
      <c r="BO13" s="556"/>
      <c r="BP13" s="556"/>
      <c r="BQ13" s="556"/>
      <c r="BR13" s="556"/>
      <c r="BS13" s="556"/>
      <c r="BT13" s="556"/>
      <c r="BU13" s="556"/>
      <c r="BV13" s="556"/>
      <c r="BW13" s="556"/>
      <c r="BX13" s="556"/>
      <c r="BY13" s="556"/>
      <c r="BZ13" s="556"/>
      <c r="CA13" s="556"/>
      <c r="CB13" s="556"/>
      <c r="CC13" s="556"/>
      <c r="CD13" s="556"/>
      <c r="CE13" s="556"/>
      <c r="CF13" s="556"/>
      <c r="CG13" s="556"/>
      <c r="CH13" s="556"/>
      <c r="CI13" s="556"/>
      <c r="CJ13" s="556"/>
    </row>
    <row r="14" spans="1:88" ht="18.75" customHeight="1">
      <c r="A14" s="1"/>
      <c r="B14" s="1"/>
      <c r="C14" s="1"/>
      <c r="D14" s="1"/>
      <c r="E14" s="1"/>
      <c r="F14" s="1"/>
      <c r="G14" s="1"/>
      <c r="H14" s="1"/>
      <c r="I14" s="1"/>
      <c r="J14" s="200"/>
      <c r="K14" s="200"/>
      <c r="L14" s="1"/>
      <c r="M14" s="1"/>
      <c r="N14" s="1"/>
      <c r="O14" s="1"/>
      <c r="P14" s="149"/>
      <c r="Q14" s="149"/>
      <c r="R14" s="149"/>
      <c r="S14" s="149"/>
      <c r="T14" s="563" t="s">
        <v>650</v>
      </c>
      <c r="U14" s="149"/>
      <c r="V14" s="1907">
        <f>'1 交付申請'!V11</f>
        <v>0</v>
      </c>
      <c r="W14" s="1907"/>
      <c r="X14" s="1907"/>
      <c r="Y14" s="1907"/>
      <c r="Z14" s="1907"/>
      <c r="AA14" s="1907"/>
      <c r="AB14" s="1907"/>
      <c r="AC14" s="1907"/>
      <c r="AD14" s="1907"/>
      <c r="AE14" s="1907"/>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6"/>
      <c r="BR14" s="556"/>
      <c r="BS14" s="556"/>
      <c r="BT14" s="556"/>
      <c r="BU14" s="556"/>
      <c r="BV14" s="556"/>
      <c r="BW14" s="556"/>
      <c r="BX14" s="556"/>
      <c r="BY14" s="556"/>
      <c r="BZ14" s="556"/>
      <c r="CA14" s="556"/>
      <c r="CB14" s="556"/>
      <c r="CC14" s="556"/>
      <c r="CD14" s="556"/>
      <c r="CE14" s="556"/>
      <c r="CF14" s="556"/>
      <c r="CG14" s="556"/>
      <c r="CH14" s="556"/>
      <c r="CI14" s="556"/>
      <c r="CJ14" s="556"/>
    </row>
    <row r="15" spans="1:88" ht="18.75" customHeight="1">
      <c r="A15" s="1"/>
      <c r="B15" s="1"/>
      <c r="C15" s="1"/>
      <c r="D15" s="1"/>
      <c r="E15" s="1"/>
      <c r="F15" s="1"/>
      <c r="G15" s="1"/>
      <c r="H15" s="1"/>
      <c r="I15" s="1"/>
      <c r="J15" s="200"/>
      <c r="K15" s="200"/>
      <c r="L15" s="1"/>
      <c r="M15" s="1"/>
      <c r="N15" s="1"/>
      <c r="O15" s="1"/>
      <c r="P15" s="1"/>
      <c r="Q15" s="1"/>
      <c r="R15" s="1"/>
      <c r="S15" s="1"/>
      <c r="T15" s="20" t="s">
        <v>651</v>
      </c>
      <c r="U15" s="149"/>
      <c r="V15" s="1907">
        <f>'1 交付申請'!V12</f>
        <v>0</v>
      </c>
      <c r="W15" s="1907"/>
      <c r="X15" s="1907"/>
      <c r="Y15" s="1907"/>
      <c r="Z15" s="1907"/>
      <c r="AA15" s="1907"/>
      <c r="AB15" s="1907"/>
      <c r="AC15" s="1907"/>
      <c r="AD15" s="1907"/>
      <c r="AE15" s="1907"/>
      <c r="AF15" s="149"/>
      <c r="AG15" s="1"/>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6"/>
      <c r="BU15" s="556"/>
      <c r="BV15" s="556"/>
      <c r="BW15" s="556"/>
      <c r="BX15" s="556"/>
      <c r="BY15" s="556"/>
      <c r="BZ15" s="556"/>
      <c r="CA15" s="556"/>
      <c r="CB15" s="556"/>
      <c r="CC15" s="556"/>
      <c r="CD15" s="556"/>
      <c r="CE15" s="556"/>
      <c r="CF15" s="556"/>
      <c r="CG15" s="556"/>
      <c r="CH15" s="556"/>
      <c r="CI15" s="556"/>
      <c r="CJ15" s="556"/>
    </row>
    <row r="16" spans="1:88"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c r="AV16" s="556"/>
      <c r="AW16" s="556"/>
      <c r="AX16" s="556"/>
      <c r="AY16" s="556"/>
      <c r="AZ16" s="556"/>
      <c r="BA16" s="556"/>
      <c r="BB16" s="556"/>
      <c r="BC16" s="556"/>
      <c r="BD16" s="556"/>
      <c r="BE16" s="556"/>
      <c r="BF16" s="556"/>
      <c r="BG16" s="556"/>
      <c r="BH16" s="556"/>
      <c r="BI16" s="556"/>
      <c r="BJ16" s="556"/>
      <c r="BK16" s="556"/>
      <c r="BL16" s="556"/>
      <c r="BM16" s="556"/>
      <c r="BN16" s="556"/>
      <c r="BO16" s="556"/>
      <c r="BP16" s="556"/>
      <c r="BQ16" s="556"/>
      <c r="BR16" s="556"/>
      <c r="BS16" s="556"/>
      <c r="BT16" s="556"/>
      <c r="BU16" s="556"/>
      <c r="BV16" s="556"/>
      <c r="BW16" s="556"/>
      <c r="BX16" s="556"/>
      <c r="BY16" s="556"/>
      <c r="BZ16" s="556"/>
      <c r="CA16" s="556"/>
      <c r="CB16" s="556"/>
      <c r="CC16" s="556"/>
      <c r="CD16" s="556"/>
      <c r="CE16" s="556"/>
      <c r="CF16" s="556"/>
      <c r="CG16" s="556"/>
      <c r="CH16" s="556"/>
      <c r="CI16" s="556"/>
      <c r="CJ16" s="556"/>
    </row>
    <row r="17" spans="1:72" ht="18.75" customHeight="1">
      <c r="A17" s="798" t="s">
        <v>986</v>
      </c>
      <c r="B17" s="798"/>
      <c r="C17" s="798"/>
      <c r="D17" s="798"/>
      <c r="E17" s="798"/>
      <c r="F17" s="798"/>
      <c r="G17" s="798"/>
      <c r="H17" s="798"/>
      <c r="I17" s="798"/>
      <c r="J17" s="798"/>
      <c r="K17" s="798"/>
      <c r="L17" s="798"/>
      <c r="M17" s="798"/>
      <c r="N17" s="798"/>
      <c r="O17" s="798"/>
      <c r="P17" s="798"/>
      <c r="Q17" s="798"/>
      <c r="R17" s="798"/>
      <c r="S17" s="798"/>
      <c r="T17" s="798"/>
      <c r="U17" s="798"/>
      <c r="V17" s="798"/>
      <c r="W17" s="798"/>
      <c r="X17" s="798"/>
      <c r="Y17" s="798"/>
      <c r="Z17" s="798"/>
      <c r="AA17" s="798"/>
      <c r="AB17" s="798"/>
      <c r="AC17" s="798"/>
      <c r="AD17" s="798"/>
      <c r="AE17" s="798"/>
      <c r="AF17" s="798"/>
      <c r="AG17" s="798"/>
      <c r="AN17" s="555"/>
      <c r="AO17" s="556"/>
      <c r="AP17" s="556"/>
      <c r="AQ17" s="556"/>
      <c r="AR17" s="556"/>
      <c r="AS17" s="556"/>
      <c r="AT17" s="556"/>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6"/>
      <c r="BR17" s="556"/>
      <c r="BS17" s="556"/>
      <c r="BT17" s="556"/>
    </row>
    <row r="18" spans="1:72" ht="18.75" customHeight="1">
      <c r="A18" s="798"/>
      <c r="B18" s="798"/>
      <c r="C18" s="798"/>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8"/>
      <c r="AB18" s="798"/>
      <c r="AC18" s="798"/>
      <c r="AD18" s="798"/>
      <c r="AE18" s="798"/>
      <c r="AF18" s="798"/>
      <c r="AG18" s="798"/>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c r="BQ18" s="556"/>
      <c r="BR18" s="556"/>
      <c r="BS18" s="556"/>
      <c r="BT18" s="556"/>
    </row>
    <row r="19" spans="1:72" ht="18.75" customHeight="1">
      <c r="A19" s="798"/>
      <c r="B19" s="798"/>
      <c r="C19" s="798"/>
      <c r="D19" s="798"/>
      <c r="E19" s="798"/>
      <c r="F19" s="798"/>
      <c r="G19" s="798"/>
      <c r="H19" s="798"/>
      <c r="I19" s="798"/>
      <c r="J19" s="798"/>
      <c r="K19" s="798"/>
      <c r="L19" s="798"/>
      <c r="M19" s="798"/>
      <c r="N19" s="798"/>
      <c r="O19" s="798"/>
      <c r="P19" s="798"/>
      <c r="Q19" s="798"/>
      <c r="R19" s="798"/>
      <c r="S19" s="798"/>
      <c r="T19" s="798"/>
      <c r="U19" s="798"/>
      <c r="V19" s="798"/>
      <c r="W19" s="798"/>
      <c r="X19" s="798"/>
      <c r="Y19" s="798"/>
      <c r="Z19" s="798"/>
      <c r="AA19" s="798"/>
      <c r="AB19" s="798"/>
      <c r="AC19" s="798"/>
      <c r="AD19" s="798"/>
      <c r="AE19" s="798"/>
      <c r="AF19" s="798"/>
      <c r="AG19" s="798"/>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6"/>
    </row>
    <row r="20" spans="1:72" ht="13.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N20" s="556"/>
      <c r="AO20" s="556"/>
      <c r="AP20" s="556"/>
      <c r="AQ20" s="556"/>
      <c r="AR20" s="556"/>
      <c r="AS20" s="556"/>
      <c r="AT20" s="556"/>
      <c r="AU20" s="556"/>
      <c r="AV20" s="556"/>
      <c r="AW20" s="556"/>
      <c r="AX20" s="556"/>
      <c r="AY20" s="556"/>
      <c r="AZ20" s="556"/>
      <c r="BA20" s="556"/>
      <c r="BB20" s="556"/>
      <c r="BC20" s="556"/>
      <c r="BD20" s="556"/>
      <c r="BE20" s="556"/>
      <c r="BF20" s="556"/>
      <c r="BG20" s="556"/>
      <c r="BH20" s="556"/>
      <c r="BI20" s="556"/>
      <c r="BJ20" s="556"/>
      <c r="BK20" s="556"/>
      <c r="BL20" s="556"/>
      <c r="BM20" s="556"/>
      <c r="BN20" s="556"/>
      <c r="BO20" s="556"/>
      <c r="BP20" s="556"/>
      <c r="BQ20" s="556"/>
      <c r="BR20" s="556"/>
      <c r="BS20" s="556"/>
      <c r="BT20" s="556"/>
    </row>
    <row r="21" spans="1:72" ht="18.75" customHeight="1">
      <c r="A21" s="1909" t="s">
        <v>0</v>
      </c>
      <c r="B21" s="1909"/>
      <c r="C21" s="1909"/>
      <c r="D21" s="1909"/>
      <c r="E21" s="1909"/>
      <c r="F21" s="1909"/>
      <c r="G21" s="1909"/>
      <c r="H21" s="1909"/>
      <c r="I21" s="1909"/>
      <c r="J21" s="1909"/>
      <c r="K21" s="1909"/>
      <c r="L21" s="1909"/>
      <c r="M21" s="1909"/>
      <c r="N21" s="1909"/>
      <c r="O21" s="1909"/>
      <c r="P21" s="1909"/>
      <c r="Q21" s="1909"/>
      <c r="R21" s="1909"/>
      <c r="S21" s="1909"/>
      <c r="T21" s="1909"/>
      <c r="U21" s="1909"/>
      <c r="V21" s="1909"/>
      <c r="W21" s="1909"/>
      <c r="X21" s="1909"/>
      <c r="Y21" s="1909"/>
      <c r="Z21" s="1909"/>
      <c r="AA21" s="1909"/>
      <c r="AB21" s="1909"/>
      <c r="AC21" s="1909"/>
      <c r="AD21" s="1909"/>
      <c r="AE21" s="1909"/>
      <c r="AF21" s="1909"/>
      <c r="AG21" s="1909"/>
      <c r="AN21" s="556"/>
      <c r="AO21" s="556"/>
      <c r="AP21" s="556"/>
      <c r="AQ21" s="556"/>
      <c r="AR21" s="556"/>
      <c r="AV21" s="556"/>
      <c r="AW21" s="556"/>
    </row>
    <row r="22" spans="1:72" ht="18.75" customHeight="1">
      <c r="A22" s="1"/>
      <c r="B22" s="1"/>
      <c r="C22" s="1"/>
      <c r="D22" s="1"/>
      <c r="E22" s="1"/>
      <c r="F22" s="1"/>
      <c r="G22" s="1"/>
      <c r="H22" s="1"/>
      <c r="I22" s="1"/>
      <c r="J22" s="198"/>
      <c r="K22" s="198"/>
      <c r="L22" s="1"/>
      <c r="M22" s="1"/>
      <c r="N22" s="1"/>
      <c r="O22" s="1"/>
      <c r="P22" s="1"/>
      <c r="Q22" s="245"/>
      <c r="R22" s="2131"/>
      <c r="S22" s="2131"/>
      <c r="T22" s="2131"/>
      <c r="U22" s="2131"/>
      <c r="V22" s="2131"/>
      <c r="W22" s="2131"/>
      <c r="X22" s="245"/>
      <c r="Y22" s="1"/>
      <c r="Z22" s="1"/>
      <c r="AA22" s="1"/>
      <c r="AB22" s="1"/>
      <c r="AC22" s="1"/>
      <c r="AD22" s="1"/>
      <c r="AE22" s="1"/>
      <c r="AF22" s="1"/>
      <c r="AG22" s="1"/>
      <c r="AV22" s="556"/>
      <c r="AW22" s="556"/>
    </row>
    <row r="23" spans="1:72"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72" ht="25.5" customHeight="1">
      <c r="A24" s="850" t="s">
        <v>621</v>
      </c>
      <c r="B24" s="851"/>
      <c r="C24" s="851"/>
      <c r="D24" s="851"/>
      <c r="E24" s="851"/>
      <c r="F24" s="851"/>
      <c r="G24" s="851"/>
      <c r="H24" s="851"/>
      <c r="I24" s="851"/>
      <c r="J24" s="851"/>
      <c r="K24" s="851"/>
      <c r="L24" s="851"/>
      <c r="M24" s="851"/>
      <c r="N24" s="852"/>
      <c r="O24" s="1057" t="s">
        <v>61</v>
      </c>
      <c r="P24" s="851"/>
      <c r="Q24" s="275"/>
      <c r="R24" s="275"/>
      <c r="S24" s="275"/>
      <c r="T24" s="275"/>
      <c r="U24" s="275"/>
      <c r="V24" s="2152"/>
      <c r="W24" s="2152"/>
      <c r="X24" s="2152"/>
      <c r="Y24" s="2152"/>
      <c r="Z24" s="2152"/>
      <c r="AA24" s="2152"/>
      <c r="AB24" s="2152"/>
      <c r="AC24" s="276"/>
      <c r="AD24" s="275" t="s">
        <v>968</v>
      </c>
      <c r="AE24" s="258"/>
      <c r="AF24" s="277"/>
      <c r="AG24" s="278"/>
    </row>
    <row r="25" spans="1:72" ht="33" customHeight="1">
      <c r="A25" s="813" t="s">
        <v>625</v>
      </c>
      <c r="B25" s="814"/>
      <c r="C25" s="814"/>
      <c r="D25" s="814"/>
      <c r="E25" s="814"/>
      <c r="F25" s="814"/>
      <c r="G25" s="814"/>
      <c r="H25" s="814"/>
      <c r="I25" s="814"/>
      <c r="J25" s="814"/>
      <c r="K25" s="814"/>
      <c r="L25" s="814"/>
      <c r="M25" s="814"/>
      <c r="N25" s="815"/>
      <c r="O25" s="839" t="s">
        <v>62</v>
      </c>
      <c r="P25" s="814"/>
      <c r="Q25" s="8"/>
      <c r="R25" s="8"/>
      <c r="S25" s="8"/>
      <c r="T25" s="8"/>
      <c r="U25" s="8"/>
      <c r="V25" s="2147">
        <f>'1-1発電'!Q53</f>
        <v>0</v>
      </c>
      <c r="W25" s="2147"/>
      <c r="X25" s="2147"/>
      <c r="Y25" s="2147"/>
      <c r="Z25" s="2147"/>
      <c r="AA25" s="2147"/>
      <c r="AB25" s="2147"/>
      <c r="AC25" s="557"/>
      <c r="AD25" s="228" t="s">
        <v>968</v>
      </c>
      <c r="AE25" s="23"/>
      <c r="AF25" s="558"/>
      <c r="AG25" s="559"/>
    </row>
    <row r="26" spans="1:72" ht="25.5" customHeight="1">
      <c r="A26" s="813" t="s">
        <v>624</v>
      </c>
      <c r="B26" s="814"/>
      <c r="C26" s="814"/>
      <c r="D26" s="814"/>
      <c r="E26" s="814"/>
      <c r="F26" s="814"/>
      <c r="G26" s="814"/>
      <c r="H26" s="814"/>
      <c r="I26" s="814"/>
      <c r="J26" s="814"/>
      <c r="K26" s="814"/>
      <c r="L26" s="814"/>
      <c r="M26" s="814"/>
      <c r="N26" s="815"/>
      <c r="O26" s="839" t="s">
        <v>622</v>
      </c>
      <c r="P26" s="814"/>
      <c r="Q26" s="8"/>
      <c r="R26" s="8"/>
      <c r="S26" s="8"/>
      <c r="T26" s="8"/>
      <c r="U26" s="8"/>
      <c r="V26" s="2150"/>
      <c r="W26" s="2150"/>
      <c r="X26" s="2150"/>
      <c r="Y26" s="2150"/>
      <c r="Z26" s="2150"/>
      <c r="AA26" s="2150"/>
      <c r="AB26" s="2150"/>
      <c r="AC26" s="557"/>
      <c r="AD26" s="228" t="s">
        <v>968</v>
      </c>
      <c r="AE26" s="23"/>
      <c r="AF26" s="558"/>
      <c r="AG26" s="559"/>
    </row>
    <row r="27" spans="1:72" ht="25.5" customHeight="1">
      <c r="A27" s="813" t="s">
        <v>489</v>
      </c>
      <c r="B27" s="814"/>
      <c r="C27" s="814"/>
      <c r="D27" s="814"/>
      <c r="E27" s="814"/>
      <c r="F27" s="814"/>
      <c r="G27" s="814"/>
      <c r="H27" s="814"/>
      <c r="I27" s="814"/>
      <c r="J27" s="814"/>
      <c r="K27" s="814"/>
      <c r="L27" s="814"/>
      <c r="M27" s="814"/>
      <c r="N27" s="815"/>
      <c r="O27" s="839" t="s">
        <v>623</v>
      </c>
      <c r="P27" s="814"/>
      <c r="Q27" s="2148" t="s">
        <v>626</v>
      </c>
      <c r="R27" s="814"/>
      <c r="S27" s="814"/>
      <c r="T27" s="814"/>
      <c r="U27" s="814"/>
      <c r="V27" s="2151">
        <f>V25-V26</f>
        <v>0</v>
      </c>
      <c r="W27" s="2151"/>
      <c r="X27" s="2151"/>
      <c r="Y27" s="2151"/>
      <c r="Z27" s="2151"/>
      <c r="AA27" s="2151"/>
      <c r="AB27" s="2151"/>
      <c r="AC27" s="229"/>
      <c r="AD27" s="228" t="s">
        <v>968</v>
      </c>
      <c r="AE27" s="23"/>
      <c r="AF27" s="231"/>
      <c r="AG27" s="232"/>
    </row>
    <row r="28" spans="1:72" ht="38.25" customHeight="1">
      <c r="A28" s="1566" t="s">
        <v>629</v>
      </c>
      <c r="B28" s="814"/>
      <c r="C28" s="814"/>
      <c r="D28" s="814"/>
      <c r="E28" s="814"/>
      <c r="F28" s="814"/>
      <c r="G28" s="814"/>
      <c r="H28" s="814"/>
      <c r="I28" s="814"/>
      <c r="J28" s="814"/>
      <c r="K28" s="814"/>
      <c r="L28" s="814"/>
      <c r="M28" s="814"/>
      <c r="N28" s="815"/>
      <c r="O28" s="839" t="s">
        <v>627</v>
      </c>
      <c r="P28" s="814"/>
      <c r="Q28" s="2148" t="s">
        <v>628</v>
      </c>
      <c r="R28" s="814"/>
      <c r="S28" s="814"/>
      <c r="T28" s="814"/>
      <c r="U28" s="814"/>
      <c r="V28" s="2149" t="str">
        <f>IFERROR(V27/V24,"")</f>
        <v/>
      </c>
      <c r="W28" s="2149"/>
      <c r="X28" s="2149"/>
      <c r="Y28" s="2149"/>
      <c r="Z28" s="2149"/>
      <c r="AA28" s="2149"/>
      <c r="AB28" s="2149"/>
      <c r="AC28" s="229"/>
      <c r="AD28" s="228" t="s">
        <v>968</v>
      </c>
      <c r="AE28" s="23"/>
      <c r="AF28" s="231"/>
      <c r="AG28" s="232"/>
    </row>
    <row r="29" spans="1:72" ht="25.5" customHeight="1">
      <c r="A29" s="813" t="s">
        <v>104</v>
      </c>
      <c r="B29" s="814"/>
      <c r="C29" s="814"/>
      <c r="D29" s="814"/>
      <c r="E29" s="814"/>
      <c r="F29" s="814"/>
      <c r="G29" s="814"/>
      <c r="H29" s="814"/>
      <c r="I29" s="814"/>
      <c r="J29" s="814"/>
      <c r="K29" s="814"/>
      <c r="L29" s="814"/>
      <c r="M29" s="814"/>
      <c r="N29" s="815"/>
      <c r="O29" s="2126">
        <f>'6-1事業報告(再ｴﾈ)'!M21</f>
        <v>0</v>
      </c>
      <c r="P29" s="2127"/>
      <c r="Q29" s="2127"/>
      <c r="R29" s="2127"/>
      <c r="S29" s="2127"/>
      <c r="T29" s="2127"/>
      <c r="U29" s="2127"/>
      <c r="V29" s="2128"/>
      <c r="W29" s="2128"/>
      <c r="X29" s="2128"/>
      <c r="Y29" s="2128"/>
      <c r="Z29" s="2128"/>
      <c r="AA29" s="2128"/>
      <c r="AB29" s="2128"/>
      <c r="AC29" s="229"/>
      <c r="AD29" s="228" t="s">
        <v>105</v>
      </c>
      <c r="AE29" s="23"/>
      <c r="AF29" s="231"/>
      <c r="AG29" s="232"/>
    </row>
    <row r="30" spans="1:72" ht="128.25" customHeight="1">
      <c r="A30" s="955" t="s">
        <v>106</v>
      </c>
      <c r="B30" s="1013"/>
      <c r="C30" s="1013"/>
      <c r="D30" s="1013"/>
      <c r="E30" s="1013"/>
      <c r="F30" s="1013"/>
      <c r="G30" s="1013"/>
      <c r="H30" s="1013"/>
      <c r="I30" s="1013"/>
      <c r="J30" s="1013"/>
      <c r="K30" s="1013"/>
      <c r="L30" s="1013"/>
      <c r="M30" s="1013"/>
      <c r="N30" s="1014"/>
      <c r="O30" s="2116"/>
      <c r="P30" s="2117"/>
      <c r="Q30" s="2117"/>
      <c r="R30" s="2117"/>
      <c r="S30" s="2117"/>
      <c r="T30" s="2117"/>
      <c r="U30" s="2117"/>
      <c r="V30" s="2117"/>
      <c r="W30" s="2117"/>
      <c r="X30" s="2117"/>
      <c r="Y30" s="2117"/>
      <c r="Z30" s="2117"/>
      <c r="AA30" s="2117"/>
      <c r="AB30" s="2117"/>
      <c r="AC30" s="2117"/>
      <c r="AD30" s="2117"/>
      <c r="AE30" s="2117"/>
      <c r="AF30" s="2117"/>
      <c r="AG30" s="2118"/>
    </row>
    <row r="31" spans="1:72" ht="19.5" customHeight="1" thickBot="1">
      <c r="A31" s="2122" t="s">
        <v>102</v>
      </c>
      <c r="B31" s="2123"/>
      <c r="C31" s="2123"/>
      <c r="D31" s="2123"/>
      <c r="E31" s="2123"/>
      <c r="F31" s="2123"/>
      <c r="G31" s="2123"/>
      <c r="H31" s="2123"/>
      <c r="I31" s="2123"/>
      <c r="J31" s="2123"/>
      <c r="K31" s="2123"/>
      <c r="L31" s="2123"/>
      <c r="M31" s="2123"/>
      <c r="N31" s="2124"/>
      <c r="O31" s="2119"/>
      <c r="P31" s="2120"/>
      <c r="Q31" s="2120"/>
      <c r="R31" s="2120"/>
      <c r="S31" s="2120"/>
      <c r="T31" s="2120"/>
      <c r="U31" s="2120"/>
      <c r="V31" s="2120"/>
      <c r="W31" s="2120"/>
      <c r="X31" s="2120"/>
      <c r="Y31" s="2120"/>
      <c r="Z31" s="2120"/>
      <c r="AA31" s="2120"/>
      <c r="AB31" s="2120"/>
      <c r="AC31" s="2120"/>
      <c r="AD31" s="2120"/>
      <c r="AE31" s="2120"/>
      <c r="AF31" s="2120"/>
      <c r="AG31" s="2121"/>
    </row>
    <row r="32" spans="1:72"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45" ht="26.25" customHeight="1">
      <c r="A33" s="810"/>
      <c r="B33" s="810"/>
      <c r="C33" s="810"/>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Q33" s="765"/>
      <c r="AR33" s="1"/>
    </row>
    <row r="34" spans="1:45" ht="18.75" customHeight="1">
      <c r="A34" s="1"/>
      <c r="B34" s="1"/>
      <c r="C34" s="1"/>
      <c r="D34" s="1"/>
      <c r="E34" s="1"/>
      <c r="F34" s="1"/>
      <c r="G34" s="1"/>
      <c r="H34" s="1"/>
      <c r="I34" s="1"/>
      <c r="J34" s="198"/>
      <c r="K34" s="198"/>
      <c r="L34" s="1"/>
      <c r="M34" s="1"/>
      <c r="N34" s="1"/>
      <c r="O34" s="1"/>
      <c r="P34" s="1"/>
      <c r="Q34" s="1"/>
      <c r="R34" s="1"/>
      <c r="S34" s="1"/>
      <c r="T34" s="1"/>
      <c r="U34" s="1"/>
      <c r="V34" s="1"/>
      <c r="W34" s="1"/>
      <c r="X34" s="1"/>
      <c r="Y34" s="1"/>
      <c r="Z34" s="1"/>
      <c r="AA34" s="1"/>
      <c r="AB34" s="1"/>
      <c r="AC34" s="1"/>
      <c r="AD34" s="1"/>
      <c r="AE34" s="1"/>
      <c r="AF34" s="1"/>
      <c r="AG34" s="1"/>
      <c r="AQ34" s="766"/>
      <c r="AR34" s="1"/>
    </row>
    <row r="35" spans="1:45" ht="15" customHeight="1">
      <c r="AQ35" s="767">
        <f>AQ33+V24-AQ34</f>
        <v>0</v>
      </c>
      <c r="AR35" s="1"/>
    </row>
    <row r="36" spans="1:45" ht="15" customHeight="1">
      <c r="AJ36" s="1976"/>
      <c r="AK36" s="1976"/>
      <c r="AL36" s="1976"/>
      <c r="AM36" s="1976"/>
      <c r="AN36" s="1976"/>
      <c r="AO36" s="1976"/>
      <c r="AP36" s="1976"/>
      <c r="AQ36" s="768"/>
      <c r="AR36" s="859"/>
      <c r="AS36" s="859"/>
    </row>
  </sheetData>
  <sheetProtection formatRows="0" insertRows="0" deleteRows="0" selectLockedCells="1"/>
  <mergeCells count="36">
    <mergeCell ref="V13:AG13"/>
    <mergeCell ref="A3:AG3"/>
    <mergeCell ref="W5:AG5"/>
    <mergeCell ref="W6:AG6"/>
    <mergeCell ref="W10:Z10"/>
    <mergeCell ref="V11:AG12"/>
    <mergeCell ref="V14:AE14"/>
    <mergeCell ref="A17:AG19"/>
    <mergeCell ref="A21:AG21"/>
    <mergeCell ref="R22:W22"/>
    <mergeCell ref="A24:N24"/>
    <mergeCell ref="V24:AB24"/>
    <mergeCell ref="O24:P24"/>
    <mergeCell ref="V15:AE15"/>
    <mergeCell ref="AJ36:AP36"/>
    <mergeCell ref="AR36:AS36"/>
    <mergeCell ref="A31:N31"/>
    <mergeCell ref="A33:AG33"/>
    <mergeCell ref="A25:N25"/>
    <mergeCell ref="O27:P27"/>
    <mergeCell ref="O25:P25"/>
    <mergeCell ref="V26:AB26"/>
    <mergeCell ref="O26:P26"/>
    <mergeCell ref="A26:N26"/>
    <mergeCell ref="A27:N27"/>
    <mergeCell ref="V27:AB27"/>
    <mergeCell ref="A29:N29"/>
    <mergeCell ref="O29:AB29"/>
    <mergeCell ref="A30:N30"/>
    <mergeCell ref="O30:AG31"/>
    <mergeCell ref="V25:AB25"/>
    <mergeCell ref="A28:N28"/>
    <mergeCell ref="Q27:U27"/>
    <mergeCell ref="O28:P28"/>
    <mergeCell ref="Q28:U28"/>
    <mergeCell ref="V28:AB28"/>
  </mergeCells>
  <phoneticPr fontId="9"/>
  <conditionalFormatting sqref="A31:N31">
    <cfRule type="expression" dxfId="0" priority="1" stopIfTrue="1">
      <formula>AND(#REF!&lt;$O$29/10000,#REF!&lt;100,#REF!&lt;5)</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B1376-3B41-4E20-8682-7B48E1F0D792}">
  <sheetPr>
    <tabColor rgb="FF92CDDC"/>
  </sheetPr>
  <dimension ref="A1:AC51"/>
  <sheetViews>
    <sheetView showZeros="0" view="pageBreakPreview" zoomScaleNormal="100" zoomScaleSheetLayoutView="100" workbookViewId="0"/>
  </sheetViews>
  <sheetFormatPr defaultColWidth="12" defaultRowHeight="12.6"/>
  <cols>
    <col min="1" max="8" width="4.875" style="603" customWidth="1"/>
    <col min="9" max="21" width="3.5" style="603" customWidth="1"/>
    <col min="22" max="26" width="8.375" style="603" customWidth="1"/>
    <col min="27" max="27" width="24.875" style="603" customWidth="1"/>
    <col min="28" max="28" width="1.5" style="603" customWidth="1"/>
    <col min="29" max="31" width="4.5" style="603" customWidth="1"/>
    <col min="32" max="16384" width="12" style="603"/>
  </cols>
  <sheetData>
    <row r="1" spans="1:27" ht="21" customHeight="1">
      <c r="A1" s="1" t="s">
        <v>956</v>
      </c>
      <c r="B1" s="602"/>
      <c r="C1" s="602"/>
      <c r="D1" s="602"/>
      <c r="E1" s="602"/>
      <c r="F1" s="602"/>
      <c r="G1" s="602"/>
      <c r="H1" s="602"/>
      <c r="I1" s="602"/>
      <c r="J1" s="602"/>
      <c r="K1" s="602"/>
      <c r="L1" s="602"/>
      <c r="M1" s="602"/>
      <c r="N1" s="602"/>
      <c r="O1" s="602"/>
      <c r="P1" s="602"/>
      <c r="Q1" s="602"/>
      <c r="R1" s="602"/>
      <c r="S1" s="602"/>
      <c r="T1" s="602"/>
      <c r="U1" s="602"/>
      <c r="V1" s="602"/>
      <c r="W1" s="602"/>
      <c r="X1" s="1094" t="s">
        <v>854</v>
      </c>
      <c r="Y1" s="1094"/>
      <c r="Z1" s="1093"/>
      <c r="AA1" s="1093"/>
    </row>
    <row r="2" spans="1:27" ht="18.600000000000001">
      <c r="A2" s="1098" t="s">
        <v>817</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row>
    <row r="3" spans="1:27" ht="18.600000000000001">
      <c r="A3" s="604"/>
      <c r="B3" s="604"/>
      <c r="C3" s="604"/>
      <c r="D3" s="604"/>
      <c r="E3" s="604"/>
      <c r="F3" s="604"/>
      <c r="G3" s="604"/>
      <c r="H3" s="604"/>
      <c r="I3" s="604"/>
      <c r="J3" s="604"/>
      <c r="K3" s="604"/>
      <c r="L3" s="604"/>
      <c r="M3" s="604"/>
      <c r="N3" s="604"/>
      <c r="O3" s="604"/>
      <c r="P3" s="604"/>
      <c r="Q3" s="604"/>
      <c r="R3" s="604"/>
      <c r="S3" s="604"/>
      <c r="T3" s="604"/>
      <c r="U3" s="604"/>
      <c r="V3" s="604"/>
      <c r="W3" s="604"/>
      <c r="X3" s="604"/>
      <c r="Y3" s="604"/>
      <c r="Z3" s="604"/>
      <c r="AA3" s="604"/>
    </row>
    <row r="4" spans="1:27">
      <c r="A4" s="602"/>
      <c r="B4" s="602"/>
      <c r="C4" s="602"/>
      <c r="D4" s="602"/>
      <c r="E4" s="602"/>
      <c r="F4" s="602"/>
      <c r="G4" s="602"/>
      <c r="H4" s="602"/>
      <c r="I4" s="602"/>
      <c r="J4" s="602"/>
      <c r="K4" s="602"/>
      <c r="L4" s="602"/>
      <c r="M4" s="602"/>
      <c r="N4" s="602"/>
      <c r="O4" s="602"/>
      <c r="P4" s="602"/>
      <c r="Q4" s="602"/>
      <c r="R4" s="602"/>
      <c r="S4" s="602"/>
      <c r="T4" s="602"/>
      <c r="U4" s="602"/>
      <c r="V4" s="602"/>
      <c r="W4" s="602"/>
      <c r="X4" s="602"/>
      <c r="Y4" s="602"/>
      <c r="Z4" s="602"/>
    </row>
    <row r="5" spans="1:27">
      <c r="A5" s="602" t="s">
        <v>795</v>
      </c>
      <c r="B5" s="602"/>
      <c r="C5" s="602"/>
      <c r="D5" s="602"/>
      <c r="E5" s="602"/>
      <c r="F5" s="602"/>
      <c r="G5" s="602"/>
      <c r="H5" s="602"/>
      <c r="I5" s="602"/>
      <c r="J5" s="602"/>
      <c r="K5" s="602"/>
      <c r="L5" s="602"/>
      <c r="M5" s="602"/>
      <c r="N5" s="602"/>
      <c r="O5" s="602"/>
      <c r="P5" s="602"/>
      <c r="Q5" s="602"/>
      <c r="R5" s="602"/>
      <c r="S5" s="602"/>
      <c r="T5" s="602"/>
      <c r="U5" s="602"/>
      <c r="V5" s="602"/>
      <c r="W5" s="602"/>
      <c r="X5" s="602"/>
      <c r="Y5" s="602"/>
      <c r="Z5" s="602"/>
    </row>
    <row r="6" spans="1:27" ht="13.5" customHeight="1">
      <c r="A6" s="602"/>
      <c r="B6" s="1095" t="s">
        <v>873</v>
      </c>
      <c r="C6" s="1096"/>
      <c r="D6" s="1096"/>
      <c r="E6" s="1096"/>
      <c r="F6" s="1096"/>
      <c r="G6" s="1096"/>
      <c r="H6" s="1096"/>
      <c r="I6" s="1096"/>
      <c r="J6" s="1096"/>
      <c r="K6" s="1096"/>
      <c r="L6" s="1096"/>
      <c r="M6" s="1096"/>
      <c r="N6" s="1096"/>
      <c r="O6" s="1096"/>
      <c r="P6" s="1096"/>
      <c r="Q6" s="1096"/>
      <c r="R6" s="1096"/>
      <c r="S6" s="1096"/>
      <c r="T6" s="1096"/>
      <c r="U6" s="1096"/>
      <c r="V6" s="1096"/>
      <c r="W6" s="1096"/>
      <c r="X6" s="1096"/>
      <c r="Y6" s="1097"/>
      <c r="Z6" s="1081" t="s">
        <v>918</v>
      </c>
      <c r="AA6" s="1081"/>
    </row>
    <row r="7" spans="1:27" ht="13.5" customHeight="1">
      <c r="A7" s="602"/>
      <c r="B7" s="2164">
        <f>'6-3行動報告書'!B7</f>
        <v>0</v>
      </c>
      <c r="C7" s="2165"/>
      <c r="D7" s="2165"/>
      <c r="E7" s="2165"/>
      <c r="F7" s="2165"/>
      <c r="G7" s="2165"/>
      <c r="H7" s="2165"/>
      <c r="I7" s="2165"/>
      <c r="J7" s="2165"/>
      <c r="K7" s="2165"/>
      <c r="L7" s="2165"/>
      <c r="M7" s="2165"/>
      <c r="N7" s="2165"/>
      <c r="O7" s="2165"/>
      <c r="P7" s="2165"/>
      <c r="Q7" s="2165"/>
      <c r="R7" s="2165"/>
      <c r="S7" s="2165"/>
      <c r="T7" s="2165"/>
      <c r="U7" s="2165"/>
      <c r="V7" s="2165"/>
      <c r="W7" s="2165"/>
      <c r="X7" s="2165"/>
      <c r="Y7" s="2166"/>
      <c r="Z7" s="2167"/>
      <c r="AA7" s="2167"/>
    </row>
    <row r="8" spans="1:27" ht="13.5" customHeight="1">
      <c r="A8" s="602"/>
      <c r="B8" s="2164">
        <f>'6-3行動報告書'!B8</f>
        <v>0</v>
      </c>
      <c r="C8" s="2165"/>
      <c r="D8" s="2165"/>
      <c r="E8" s="2165"/>
      <c r="F8" s="2165"/>
      <c r="G8" s="2165"/>
      <c r="H8" s="2165"/>
      <c r="I8" s="2165"/>
      <c r="J8" s="2165"/>
      <c r="K8" s="2165"/>
      <c r="L8" s="2165"/>
      <c r="M8" s="2165"/>
      <c r="N8" s="2165"/>
      <c r="O8" s="2165"/>
      <c r="P8" s="2165"/>
      <c r="Q8" s="2165"/>
      <c r="R8" s="2165"/>
      <c r="S8" s="2165"/>
      <c r="T8" s="2165"/>
      <c r="U8" s="2165"/>
      <c r="V8" s="2165"/>
      <c r="W8" s="2165"/>
      <c r="X8" s="2165"/>
      <c r="Y8" s="2166"/>
      <c r="Z8" s="2167"/>
      <c r="AA8" s="2167"/>
    </row>
    <row r="9" spans="1:27" ht="13.5" customHeight="1">
      <c r="A9" s="602"/>
      <c r="B9" s="2164">
        <f>'6-3行動報告書'!B9</f>
        <v>0</v>
      </c>
      <c r="C9" s="2165"/>
      <c r="D9" s="2165"/>
      <c r="E9" s="2165"/>
      <c r="F9" s="2165"/>
      <c r="G9" s="2165"/>
      <c r="H9" s="2165"/>
      <c r="I9" s="2165"/>
      <c r="J9" s="2165"/>
      <c r="K9" s="2165"/>
      <c r="L9" s="2165"/>
      <c r="M9" s="2165"/>
      <c r="N9" s="2165"/>
      <c r="O9" s="2165"/>
      <c r="P9" s="2165"/>
      <c r="Q9" s="2165"/>
      <c r="R9" s="2165"/>
      <c r="S9" s="2165"/>
      <c r="T9" s="2165"/>
      <c r="U9" s="2165"/>
      <c r="V9" s="2165"/>
      <c r="W9" s="2165"/>
      <c r="X9" s="2165"/>
      <c r="Y9" s="2166"/>
      <c r="Z9" s="2167"/>
      <c r="AA9" s="2167"/>
    </row>
    <row r="10" spans="1:27" ht="13.5" customHeight="1">
      <c r="A10" s="602"/>
      <c r="B10" s="2164">
        <f>'6-3行動報告書'!B10</f>
        <v>0</v>
      </c>
      <c r="C10" s="2165"/>
      <c r="D10" s="2165"/>
      <c r="E10" s="2165"/>
      <c r="F10" s="2165"/>
      <c r="G10" s="2165"/>
      <c r="H10" s="2165"/>
      <c r="I10" s="2165"/>
      <c r="J10" s="2165"/>
      <c r="K10" s="2165"/>
      <c r="L10" s="2165"/>
      <c r="M10" s="2165"/>
      <c r="N10" s="2165"/>
      <c r="O10" s="2165"/>
      <c r="P10" s="2165"/>
      <c r="Q10" s="2165"/>
      <c r="R10" s="2165"/>
      <c r="S10" s="2165"/>
      <c r="T10" s="2165"/>
      <c r="U10" s="2165"/>
      <c r="V10" s="2165"/>
      <c r="W10" s="2165"/>
      <c r="X10" s="2165"/>
      <c r="Y10" s="2166"/>
      <c r="Z10" s="2167"/>
      <c r="AA10" s="2167"/>
    </row>
    <row r="11" spans="1:27" ht="13.5" customHeight="1">
      <c r="A11" s="602"/>
      <c r="B11" s="2164">
        <f>'6-3行動報告書'!B11</f>
        <v>0</v>
      </c>
      <c r="C11" s="2165"/>
      <c r="D11" s="2165"/>
      <c r="E11" s="2165"/>
      <c r="F11" s="2165"/>
      <c r="G11" s="2165"/>
      <c r="H11" s="2165"/>
      <c r="I11" s="2165"/>
      <c r="J11" s="2165"/>
      <c r="K11" s="2165"/>
      <c r="L11" s="2165"/>
      <c r="M11" s="2165"/>
      <c r="N11" s="2165"/>
      <c r="O11" s="2165"/>
      <c r="P11" s="2165"/>
      <c r="Q11" s="2165"/>
      <c r="R11" s="2165"/>
      <c r="S11" s="2165"/>
      <c r="T11" s="2165"/>
      <c r="U11" s="2165"/>
      <c r="V11" s="2165"/>
      <c r="W11" s="2165"/>
      <c r="X11" s="2165"/>
      <c r="Y11" s="2166"/>
      <c r="Z11" s="2167"/>
      <c r="AA11" s="2167"/>
    </row>
    <row r="12" spans="1:27" ht="13.5" customHeight="1">
      <c r="A12" s="602"/>
      <c r="B12" s="2164">
        <f>'6-3行動報告書'!B12</f>
        <v>0</v>
      </c>
      <c r="C12" s="2165"/>
      <c r="D12" s="2165"/>
      <c r="E12" s="2165"/>
      <c r="F12" s="2165"/>
      <c r="G12" s="2165"/>
      <c r="H12" s="2165"/>
      <c r="I12" s="2165"/>
      <c r="J12" s="2165"/>
      <c r="K12" s="2165"/>
      <c r="L12" s="2165"/>
      <c r="M12" s="2165"/>
      <c r="N12" s="2165"/>
      <c r="O12" s="2165"/>
      <c r="P12" s="2165"/>
      <c r="Q12" s="2165"/>
      <c r="R12" s="2165"/>
      <c r="S12" s="2165"/>
      <c r="T12" s="2165"/>
      <c r="U12" s="2165"/>
      <c r="V12" s="2165"/>
      <c r="W12" s="2165"/>
      <c r="X12" s="2165"/>
      <c r="Y12" s="2166"/>
      <c r="Z12" s="2167"/>
      <c r="AA12" s="2167"/>
    </row>
    <row r="13" spans="1:27" ht="13.5" customHeight="1">
      <c r="A13" s="602"/>
      <c r="B13" s="2172">
        <f>'1-3行動計画書'!B14</f>
        <v>0</v>
      </c>
      <c r="C13" s="2173"/>
      <c r="D13" s="2173"/>
      <c r="E13" s="2174">
        <f>'6-3行動報告書'!E13</f>
        <v>0</v>
      </c>
      <c r="F13" s="2174"/>
      <c r="G13" s="2174"/>
      <c r="H13" s="2174"/>
      <c r="I13" s="2174"/>
      <c r="J13" s="2174"/>
      <c r="K13" s="2174"/>
      <c r="L13" s="2174"/>
      <c r="M13" s="2174"/>
      <c r="N13" s="2174"/>
      <c r="O13" s="2174"/>
      <c r="P13" s="2174"/>
      <c r="Q13" s="2174"/>
      <c r="R13" s="2174"/>
      <c r="S13" s="2174"/>
      <c r="T13" s="2174"/>
      <c r="U13" s="2174"/>
      <c r="V13" s="2174"/>
      <c r="W13" s="2174"/>
      <c r="X13" s="2174"/>
      <c r="Y13" s="2175"/>
      <c r="Z13" s="2167"/>
      <c r="AA13" s="2167"/>
    </row>
    <row r="14" spans="1:27">
      <c r="A14" s="602"/>
      <c r="B14" s="602"/>
      <c r="C14" s="602"/>
      <c r="D14" s="602"/>
      <c r="E14" s="602"/>
      <c r="F14" s="602"/>
      <c r="G14" s="602"/>
      <c r="H14" s="602"/>
      <c r="I14" s="602"/>
      <c r="J14" s="602"/>
      <c r="K14" s="602"/>
      <c r="L14" s="602"/>
      <c r="M14" s="602"/>
      <c r="N14" s="602"/>
      <c r="O14" s="602"/>
      <c r="P14" s="602"/>
      <c r="Q14" s="602"/>
      <c r="R14" s="602"/>
      <c r="S14" s="602"/>
      <c r="T14" s="602"/>
      <c r="U14" s="602"/>
      <c r="V14" s="602"/>
      <c r="W14" s="602"/>
      <c r="X14" s="602"/>
      <c r="Y14" s="602"/>
      <c r="Z14" s="602"/>
    </row>
    <row r="15" spans="1:27">
      <c r="A15" s="602"/>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row>
    <row r="16" spans="1:27">
      <c r="A16" s="602" t="s">
        <v>802</v>
      </c>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row>
    <row r="17" spans="1:29">
      <c r="A17" s="602"/>
      <c r="B17" s="1095" t="s">
        <v>873</v>
      </c>
      <c r="C17" s="1096"/>
      <c r="D17" s="1096"/>
      <c r="E17" s="1096"/>
      <c r="F17" s="1096"/>
      <c r="G17" s="1096"/>
      <c r="H17" s="1096"/>
      <c r="I17" s="1096"/>
      <c r="J17" s="1096"/>
      <c r="K17" s="1096"/>
      <c r="L17" s="1096"/>
      <c r="M17" s="1096"/>
      <c r="N17" s="1096"/>
      <c r="O17" s="1096"/>
      <c r="P17" s="1096"/>
      <c r="Q17" s="1096"/>
      <c r="R17" s="1096"/>
      <c r="S17" s="1096"/>
      <c r="T17" s="1096"/>
      <c r="U17" s="1096"/>
      <c r="V17" s="1096"/>
      <c r="W17" s="1096"/>
      <c r="X17" s="1096"/>
      <c r="Y17" s="1097"/>
      <c r="Z17" s="1081" t="s">
        <v>918</v>
      </c>
      <c r="AA17" s="1081"/>
    </row>
    <row r="18" spans="1:29">
      <c r="A18" s="602"/>
      <c r="B18" s="2164">
        <f>'6-3行動報告書'!B18</f>
        <v>0</v>
      </c>
      <c r="C18" s="2165"/>
      <c r="D18" s="2165"/>
      <c r="E18" s="2165"/>
      <c r="F18" s="2165"/>
      <c r="G18" s="2165"/>
      <c r="H18" s="2165"/>
      <c r="I18" s="2165"/>
      <c r="J18" s="2165"/>
      <c r="K18" s="2165"/>
      <c r="L18" s="2165"/>
      <c r="M18" s="2165"/>
      <c r="N18" s="2165"/>
      <c r="O18" s="2165"/>
      <c r="P18" s="2165"/>
      <c r="Q18" s="2165"/>
      <c r="R18" s="2165"/>
      <c r="S18" s="2165"/>
      <c r="T18" s="2165"/>
      <c r="U18" s="2165"/>
      <c r="V18" s="2165"/>
      <c r="W18" s="2165"/>
      <c r="X18" s="2165"/>
      <c r="Y18" s="2166"/>
      <c r="Z18" s="2167"/>
      <c r="AA18" s="2167"/>
    </row>
    <row r="19" spans="1:29">
      <c r="A19" s="602"/>
      <c r="B19" s="2164">
        <f>'6-3行動報告書'!B19</f>
        <v>0</v>
      </c>
      <c r="C19" s="2165"/>
      <c r="D19" s="2165"/>
      <c r="E19" s="2165"/>
      <c r="F19" s="2165"/>
      <c r="G19" s="2165"/>
      <c r="H19" s="2165"/>
      <c r="I19" s="2165"/>
      <c r="J19" s="2165"/>
      <c r="K19" s="2165"/>
      <c r="L19" s="2165"/>
      <c r="M19" s="2165"/>
      <c r="N19" s="2165"/>
      <c r="O19" s="2165"/>
      <c r="P19" s="2165"/>
      <c r="Q19" s="2165"/>
      <c r="R19" s="2165"/>
      <c r="S19" s="2165"/>
      <c r="T19" s="2165"/>
      <c r="U19" s="2165"/>
      <c r="V19" s="2165"/>
      <c r="W19" s="2165"/>
      <c r="X19" s="2165"/>
      <c r="Y19" s="2166"/>
      <c r="Z19" s="2167"/>
      <c r="AA19" s="2167"/>
    </row>
    <row r="20" spans="1:29">
      <c r="A20" s="602"/>
      <c r="B20" s="2164">
        <f>'6-3行動報告書'!B20</f>
        <v>0</v>
      </c>
      <c r="C20" s="2165"/>
      <c r="D20" s="2165"/>
      <c r="E20" s="2165"/>
      <c r="F20" s="2165"/>
      <c r="G20" s="2165"/>
      <c r="H20" s="2165"/>
      <c r="I20" s="2165"/>
      <c r="J20" s="2165"/>
      <c r="K20" s="2165"/>
      <c r="L20" s="2165"/>
      <c r="M20" s="2165"/>
      <c r="N20" s="2165"/>
      <c r="O20" s="2165"/>
      <c r="P20" s="2165"/>
      <c r="Q20" s="2165"/>
      <c r="R20" s="2165"/>
      <c r="S20" s="2165"/>
      <c r="T20" s="2165"/>
      <c r="U20" s="2165"/>
      <c r="V20" s="2165"/>
      <c r="W20" s="2165"/>
      <c r="X20" s="2165"/>
      <c r="Y20" s="2166"/>
      <c r="Z20" s="2167"/>
      <c r="AA20" s="2167"/>
    </row>
    <row r="21" spans="1:29">
      <c r="A21" s="602"/>
      <c r="B21" s="2164">
        <f>'6-3行動報告書'!B21</f>
        <v>0</v>
      </c>
      <c r="C21" s="2165"/>
      <c r="D21" s="2165"/>
      <c r="E21" s="2165"/>
      <c r="F21" s="2165"/>
      <c r="G21" s="2165"/>
      <c r="H21" s="2165"/>
      <c r="I21" s="2165"/>
      <c r="J21" s="2165"/>
      <c r="K21" s="2165"/>
      <c r="L21" s="2165"/>
      <c r="M21" s="2165"/>
      <c r="N21" s="2165"/>
      <c r="O21" s="2165"/>
      <c r="P21" s="2165"/>
      <c r="Q21" s="2165"/>
      <c r="R21" s="2165"/>
      <c r="S21" s="2165"/>
      <c r="T21" s="2165"/>
      <c r="U21" s="2165"/>
      <c r="V21" s="2165"/>
      <c r="W21" s="2165"/>
      <c r="X21" s="2165"/>
      <c r="Y21" s="2166"/>
      <c r="Z21" s="2167"/>
      <c r="AA21" s="2167"/>
    </row>
    <row r="22" spans="1:29">
      <c r="A22" s="602"/>
      <c r="B22" s="2168">
        <f>'1-3行動計画書'!B23</f>
        <v>0</v>
      </c>
      <c r="C22" s="2169"/>
      <c r="D22" s="2169"/>
      <c r="E22" s="2170">
        <f>'6-3行動報告書'!E22</f>
        <v>0</v>
      </c>
      <c r="F22" s="2170"/>
      <c r="G22" s="2170"/>
      <c r="H22" s="2170"/>
      <c r="I22" s="2170"/>
      <c r="J22" s="2170"/>
      <c r="K22" s="2170"/>
      <c r="L22" s="2170"/>
      <c r="M22" s="2170"/>
      <c r="N22" s="2170"/>
      <c r="O22" s="2170"/>
      <c r="P22" s="2170"/>
      <c r="Q22" s="2170"/>
      <c r="R22" s="2170"/>
      <c r="S22" s="2170"/>
      <c r="T22" s="2170"/>
      <c r="U22" s="2170"/>
      <c r="V22" s="2170"/>
      <c r="W22" s="2170"/>
      <c r="X22" s="2170"/>
      <c r="Y22" s="2171"/>
      <c r="Z22" s="2167"/>
      <c r="AA22" s="2167"/>
    </row>
    <row r="23" spans="1:29">
      <c r="A23" s="602"/>
      <c r="B23" s="605"/>
      <c r="C23" s="605"/>
      <c r="D23" s="605"/>
      <c r="E23" s="605"/>
      <c r="F23" s="605"/>
      <c r="G23" s="605"/>
      <c r="H23" s="605"/>
      <c r="I23" s="605"/>
      <c r="J23" s="605"/>
      <c r="K23" s="605"/>
      <c r="L23" s="605"/>
      <c r="M23" s="605"/>
      <c r="N23" s="605"/>
      <c r="O23" s="605"/>
      <c r="P23" s="605"/>
      <c r="Q23" s="605"/>
      <c r="R23" s="605"/>
      <c r="S23" s="605"/>
      <c r="T23" s="605"/>
      <c r="U23" s="605"/>
      <c r="V23" s="605"/>
      <c r="W23" s="605"/>
      <c r="X23" s="605"/>
      <c r="Y23" s="605"/>
      <c r="Z23" s="602"/>
    </row>
    <row r="24" spans="1:29">
      <c r="A24" s="602"/>
      <c r="B24" s="602"/>
      <c r="C24" s="602"/>
      <c r="D24" s="602"/>
      <c r="E24" s="602"/>
      <c r="F24" s="602"/>
      <c r="G24" s="602"/>
      <c r="H24" s="602"/>
      <c r="I24" s="602"/>
      <c r="J24" s="602"/>
      <c r="K24" s="602"/>
      <c r="L24" s="602"/>
      <c r="M24" s="602"/>
      <c r="N24" s="602"/>
      <c r="O24" s="602"/>
      <c r="P24" s="602"/>
      <c r="Q24" s="602"/>
      <c r="R24" s="602"/>
      <c r="S24" s="602"/>
      <c r="T24" s="602"/>
      <c r="U24" s="602"/>
      <c r="V24" s="602"/>
      <c r="W24" s="602"/>
      <c r="X24" s="602"/>
      <c r="Y24" s="602"/>
      <c r="Z24" s="602"/>
    </row>
    <row r="25" spans="1:29" ht="13.5" customHeight="1">
      <c r="A25" s="602" t="s">
        <v>807</v>
      </c>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row>
    <row r="26" spans="1:29">
      <c r="A26" s="602"/>
      <c r="B26" s="1077"/>
      <c r="C26" s="1078"/>
      <c r="D26" s="1081" t="s">
        <v>808</v>
      </c>
      <c r="E26" s="1081"/>
      <c r="F26" s="1081"/>
      <c r="G26" s="1081"/>
      <c r="H26" s="1081"/>
      <c r="I26" s="1082" t="s">
        <v>809</v>
      </c>
      <c r="J26" s="1083"/>
      <c r="K26" s="1083"/>
      <c r="L26" s="1083"/>
      <c r="M26" s="1083"/>
      <c r="N26" s="1083"/>
      <c r="O26" s="1083"/>
      <c r="P26" s="1083"/>
      <c r="Q26" s="1083"/>
      <c r="R26" s="1083"/>
      <c r="S26" s="1083"/>
      <c r="T26" s="1083"/>
      <c r="U26" s="1083"/>
      <c r="V26" s="1083"/>
      <c r="W26" s="1083"/>
      <c r="X26" s="1083"/>
      <c r="Y26" s="1083"/>
      <c r="Z26" s="1084"/>
      <c r="AA26" s="1081" t="s">
        <v>919</v>
      </c>
    </row>
    <row r="27" spans="1:29" ht="28.5" customHeight="1">
      <c r="A27" s="602"/>
      <c r="B27" s="1079"/>
      <c r="C27" s="1080"/>
      <c r="D27" s="1081"/>
      <c r="E27" s="1081"/>
      <c r="F27" s="1081"/>
      <c r="G27" s="1081"/>
      <c r="H27" s="1081"/>
      <c r="I27" s="1082" t="s">
        <v>810</v>
      </c>
      <c r="J27" s="1083"/>
      <c r="K27" s="1083"/>
      <c r="L27" s="1083"/>
      <c r="M27" s="1083"/>
      <c r="N27" s="1083"/>
      <c r="O27" s="1083"/>
      <c r="P27" s="1083"/>
      <c r="Q27" s="1083"/>
      <c r="R27" s="1083"/>
      <c r="S27" s="1083"/>
      <c r="T27" s="1083"/>
      <c r="U27" s="1084"/>
      <c r="V27" s="1074" t="s">
        <v>811</v>
      </c>
      <c r="W27" s="1075"/>
      <c r="X27" s="1075"/>
      <c r="Y27" s="1075"/>
      <c r="Z27" s="1076"/>
      <c r="AA27" s="1081"/>
      <c r="AC27" s="607"/>
    </row>
    <row r="28" spans="1:29" ht="26.25" customHeight="1">
      <c r="A28" s="602"/>
      <c r="B28" s="1063">
        <v>1</v>
      </c>
      <c r="C28" s="1064"/>
      <c r="D28" s="2154">
        <f>'6-3行動報告書'!D28</f>
        <v>0</v>
      </c>
      <c r="E28" s="2155"/>
      <c r="F28" s="2155"/>
      <c r="G28" s="2155"/>
      <c r="H28" s="2156"/>
      <c r="I28" s="2157">
        <f>'6-3行動報告書'!I28</f>
        <v>0</v>
      </c>
      <c r="J28" s="2158"/>
      <c r="K28" s="2158"/>
      <c r="L28" s="2158"/>
      <c r="M28" s="2158"/>
      <c r="N28" s="2158"/>
      <c r="O28" s="2158"/>
      <c r="P28" s="2158"/>
      <c r="Q28" s="2158"/>
      <c r="R28" s="2158"/>
      <c r="S28" s="2158"/>
      <c r="T28" s="2158"/>
      <c r="U28" s="2159"/>
      <c r="V28" s="2163">
        <f>'6-3行動報告書'!V28</f>
        <v>0</v>
      </c>
      <c r="W28" s="2161"/>
      <c r="X28" s="2161"/>
      <c r="Y28" s="2161"/>
      <c r="Z28" s="2162"/>
      <c r="AA28" s="695"/>
    </row>
    <row r="29" spans="1:29" ht="26.25" customHeight="1">
      <c r="A29" s="602"/>
      <c r="B29" s="1063">
        <v>2</v>
      </c>
      <c r="C29" s="1064"/>
      <c r="D29" s="2154">
        <f>'6-3行動報告書'!D29</f>
        <v>0</v>
      </c>
      <c r="E29" s="2155"/>
      <c r="F29" s="2155"/>
      <c r="G29" s="2155"/>
      <c r="H29" s="2156"/>
      <c r="I29" s="2157">
        <f>'6-3行動報告書'!I29</f>
        <v>0</v>
      </c>
      <c r="J29" s="2158"/>
      <c r="K29" s="2158"/>
      <c r="L29" s="2158"/>
      <c r="M29" s="2158"/>
      <c r="N29" s="2158"/>
      <c r="O29" s="2158"/>
      <c r="P29" s="2158"/>
      <c r="Q29" s="2158"/>
      <c r="R29" s="2158"/>
      <c r="S29" s="2158"/>
      <c r="T29" s="2158"/>
      <c r="U29" s="2159"/>
      <c r="V29" s="2163">
        <f>'6-3行動報告書'!V29</f>
        <v>0</v>
      </c>
      <c r="W29" s="2161"/>
      <c r="X29" s="2161"/>
      <c r="Y29" s="2161"/>
      <c r="Z29" s="2162"/>
      <c r="AA29" s="695"/>
    </row>
    <row r="30" spans="1:29" ht="26.25" customHeight="1">
      <c r="A30" s="602"/>
      <c r="B30" s="1063">
        <v>3</v>
      </c>
      <c r="C30" s="1064"/>
      <c r="D30" s="2154">
        <f>'6-3行動報告書'!D30</f>
        <v>0</v>
      </c>
      <c r="E30" s="2155"/>
      <c r="F30" s="2155"/>
      <c r="G30" s="2155"/>
      <c r="H30" s="2156"/>
      <c r="I30" s="2157">
        <f>'6-3行動報告書'!I30</f>
        <v>0</v>
      </c>
      <c r="J30" s="2158"/>
      <c r="K30" s="2158"/>
      <c r="L30" s="2158"/>
      <c r="M30" s="2158"/>
      <c r="N30" s="2158"/>
      <c r="O30" s="2158"/>
      <c r="P30" s="2158"/>
      <c r="Q30" s="2158"/>
      <c r="R30" s="2158"/>
      <c r="S30" s="2158"/>
      <c r="T30" s="2158"/>
      <c r="U30" s="2159"/>
      <c r="V30" s="2163">
        <f>'6-3行動報告書'!V30</f>
        <v>0</v>
      </c>
      <c r="W30" s="2161"/>
      <c r="X30" s="2161"/>
      <c r="Y30" s="2161"/>
      <c r="Z30" s="2162"/>
      <c r="AA30" s="695"/>
    </row>
    <row r="31" spans="1:29" ht="26.25" customHeight="1">
      <c r="A31" s="602"/>
      <c r="B31" s="1063">
        <v>4</v>
      </c>
      <c r="C31" s="1064"/>
      <c r="D31" s="2154">
        <f>'6-3行動報告書'!D31</f>
        <v>0</v>
      </c>
      <c r="E31" s="2155"/>
      <c r="F31" s="2155"/>
      <c r="G31" s="2155"/>
      <c r="H31" s="2156"/>
      <c r="I31" s="2157">
        <f>'6-3行動報告書'!I31</f>
        <v>0</v>
      </c>
      <c r="J31" s="2158"/>
      <c r="K31" s="2158"/>
      <c r="L31" s="2158"/>
      <c r="M31" s="2158"/>
      <c r="N31" s="2158"/>
      <c r="O31" s="2158"/>
      <c r="P31" s="2158"/>
      <c r="Q31" s="2158"/>
      <c r="R31" s="2158"/>
      <c r="S31" s="2158"/>
      <c r="T31" s="2158"/>
      <c r="U31" s="2159"/>
      <c r="V31" s="2163">
        <f>'6-3行動報告書'!V31</f>
        <v>0</v>
      </c>
      <c r="W31" s="2161"/>
      <c r="X31" s="2161"/>
      <c r="Y31" s="2161"/>
      <c r="Z31" s="2162"/>
      <c r="AA31" s="695"/>
    </row>
    <row r="32" spans="1:29" ht="26.25" customHeight="1">
      <c r="A32" s="602"/>
      <c r="B32" s="1063">
        <v>5</v>
      </c>
      <c r="C32" s="1064"/>
      <c r="D32" s="2154">
        <f>'6-3行動報告書'!D32</f>
        <v>0</v>
      </c>
      <c r="E32" s="2155"/>
      <c r="F32" s="2155"/>
      <c r="G32" s="2155"/>
      <c r="H32" s="2156"/>
      <c r="I32" s="2157">
        <f>'6-3行動報告書'!I32</f>
        <v>0</v>
      </c>
      <c r="J32" s="2158"/>
      <c r="K32" s="2158"/>
      <c r="L32" s="2158"/>
      <c r="M32" s="2158"/>
      <c r="N32" s="2158"/>
      <c r="O32" s="2158"/>
      <c r="P32" s="2158"/>
      <c r="Q32" s="2158"/>
      <c r="R32" s="2158"/>
      <c r="S32" s="2158"/>
      <c r="T32" s="2158"/>
      <c r="U32" s="2159"/>
      <c r="V32" s="2163">
        <f>'6-3行動報告書'!V32</f>
        <v>0</v>
      </c>
      <c r="W32" s="2161"/>
      <c r="X32" s="2161"/>
      <c r="Y32" s="2161"/>
      <c r="Z32" s="2162"/>
      <c r="AA32" s="695"/>
    </row>
    <row r="33" spans="1:27" ht="26.25" customHeight="1">
      <c r="A33" s="602"/>
      <c r="B33" s="608"/>
      <c r="C33" s="608"/>
      <c r="D33" s="609"/>
      <c r="E33" s="609"/>
      <c r="F33" s="609"/>
      <c r="G33" s="609"/>
      <c r="H33" s="609"/>
      <c r="I33" s="610"/>
      <c r="J33" s="610"/>
      <c r="K33" s="610"/>
      <c r="L33" s="610"/>
      <c r="M33" s="610"/>
      <c r="N33" s="610"/>
      <c r="O33" s="610"/>
      <c r="P33" s="610"/>
      <c r="Q33" s="610"/>
      <c r="R33" s="610"/>
      <c r="S33" s="610"/>
      <c r="T33" s="610"/>
      <c r="U33" s="610"/>
      <c r="V33" s="611"/>
      <c r="W33" s="611"/>
      <c r="X33" s="611"/>
      <c r="Y33" s="611"/>
      <c r="Z33" s="611"/>
    </row>
    <row r="34" spans="1:27" ht="26.25" customHeight="1">
      <c r="A34" s="602" t="s">
        <v>816</v>
      </c>
      <c r="B34" s="608"/>
      <c r="C34" s="608"/>
      <c r="D34" s="609"/>
      <c r="E34" s="609"/>
      <c r="F34" s="609"/>
      <c r="G34" s="609"/>
      <c r="H34" s="609"/>
      <c r="I34" s="610"/>
      <c r="J34" s="610"/>
      <c r="K34" s="610"/>
      <c r="L34" s="610"/>
      <c r="M34" s="610"/>
      <c r="N34" s="610"/>
      <c r="O34" s="610"/>
      <c r="P34" s="610"/>
      <c r="Q34" s="610"/>
      <c r="R34" s="610"/>
      <c r="S34" s="610"/>
      <c r="T34" s="610"/>
      <c r="U34" s="610"/>
      <c r="V34" s="611"/>
      <c r="W34" s="611"/>
      <c r="X34" s="611"/>
      <c r="Y34" s="611"/>
      <c r="Z34" s="611"/>
    </row>
    <row r="35" spans="1:27">
      <c r="A35" s="602"/>
      <c r="B35" s="1077"/>
      <c r="C35" s="1078"/>
      <c r="D35" s="1081" t="s">
        <v>808</v>
      </c>
      <c r="E35" s="1081"/>
      <c r="F35" s="1081"/>
      <c r="G35" s="1081"/>
      <c r="H35" s="1081"/>
      <c r="I35" s="1082" t="s">
        <v>809</v>
      </c>
      <c r="J35" s="1083"/>
      <c r="K35" s="1083"/>
      <c r="L35" s="1083"/>
      <c r="M35" s="1083"/>
      <c r="N35" s="1083"/>
      <c r="O35" s="1083"/>
      <c r="P35" s="1083"/>
      <c r="Q35" s="1083"/>
      <c r="R35" s="1083"/>
      <c r="S35" s="1083"/>
      <c r="T35" s="1083"/>
      <c r="U35" s="1083"/>
      <c r="V35" s="1083"/>
      <c r="W35" s="1083"/>
      <c r="X35" s="1083"/>
      <c r="Y35" s="1083"/>
      <c r="Z35" s="1084"/>
      <c r="AA35" s="1081" t="s">
        <v>919</v>
      </c>
    </row>
    <row r="36" spans="1:27" ht="20.25" customHeight="1">
      <c r="A36" s="602"/>
      <c r="B36" s="1079"/>
      <c r="C36" s="1080"/>
      <c r="D36" s="1081"/>
      <c r="E36" s="1081"/>
      <c r="F36" s="1081"/>
      <c r="G36" s="1081"/>
      <c r="H36" s="1081"/>
      <c r="I36" s="1082" t="s">
        <v>810</v>
      </c>
      <c r="J36" s="1083"/>
      <c r="K36" s="1083"/>
      <c r="L36" s="1083"/>
      <c r="M36" s="1083"/>
      <c r="N36" s="1083"/>
      <c r="O36" s="1083"/>
      <c r="P36" s="1083"/>
      <c r="Q36" s="1083"/>
      <c r="R36" s="1083"/>
      <c r="S36" s="1083"/>
      <c r="T36" s="1083"/>
      <c r="U36" s="1084"/>
      <c r="V36" s="1074" t="s">
        <v>811</v>
      </c>
      <c r="W36" s="1075"/>
      <c r="X36" s="1075"/>
      <c r="Y36" s="1075"/>
      <c r="Z36" s="1076"/>
      <c r="AA36" s="1081"/>
    </row>
    <row r="37" spans="1:27" ht="26.25" customHeight="1">
      <c r="A37" s="602"/>
      <c r="B37" s="1063">
        <v>6</v>
      </c>
      <c r="C37" s="1064"/>
      <c r="D37" s="2154">
        <f>'6-3行動報告書'!D28</f>
        <v>0</v>
      </c>
      <c r="E37" s="2155"/>
      <c r="F37" s="2155"/>
      <c r="G37" s="2155"/>
      <c r="H37" s="2156"/>
      <c r="I37" s="2157">
        <f>'1-3行動計画書'!I38</f>
        <v>0</v>
      </c>
      <c r="J37" s="2158"/>
      <c r="K37" s="2158"/>
      <c r="L37" s="2158"/>
      <c r="M37" s="2158"/>
      <c r="N37" s="2158"/>
      <c r="O37" s="2158"/>
      <c r="P37" s="2158"/>
      <c r="Q37" s="2158"/>
      <c r="R37" s="2158"/>
      <c r="S37" s="2158"/>
      <c r="T37" s="2158"/>
      <c r="U37" s="2159"/>
      <c r="V37" s="2160">
        <f>'1-3行動計画書'!V38</f>
        <v>0</v>
      </c>
      <c r="W37" s="2161"/>
      <c r="X37" s="2161"/>
      <c r="Y37" s="2161"/>
      <c r="Z37" s="2162"/>
      <c r="AA37" s="696"/>
    </row>
    <row r="38" spans="1:27" ht="26.25" customHeight="1">
      <c r="A38" s="602"/>
      <c r="B38" s="1063">
        <v>7</v>
      </c>
      <c r="C38" s="1064"/>
      <c r="D38" s="2154">
        <f>'6-3行動報告書'!D29</f>
        <v>0</v>
      </c>
      <c r="E38" s="2155"/>
      <c r="F38" s="2155"/>
      <c r="G38" s="2155"/>
      <c r="H38" s="2156"/>
      <c r="I38" s="2157">
        <f>'1-3行動計画書'!I39</f>
        <v>0</v>
      </c>
      <c r="J38" s="2158"/>
      <c r="K38" s="2158"/>
      <c r="L38" s="2158"/>
      <c r="M38" s="2158"/>
      <c r="N38" s="2158"/>
      <c r="O38" s="2158"/>
      <c r="P38" s="2158"/>
      <c r="Q38" s="2158"/>
      <c r="R38" s="2158"/>
      <c r="S38" s="2158"/>
      <c r="T38" s="2158"/>
      <c r="U38" s="2159"/>
      <c r="V38" s="2160">
        <f>'1-3行動計画書'!V39</f>
        <v>0</v>
      </c>
      <c r="W38" s="2161"/>
      <c r="X38" s="2161"/>
      <c r="Y38" s="2161"/>
      <c r="Z38" s="2162"/>
      <c r="AA38" s="696"/>
    </row>
    <row r="39" spans="1:27" ht="26.25" customHeight="1">
      <c r="A39" s="602"/>
      <c r="B39" s="1063">
        <v>8</v>
      </c>
      <c r="C39" s="1064"/>
      <c r="D39" s="2154">
        <f>'6-3行動報告書'!D30</f>
        <v>0</v>
      </c>
      <c r="E39" s="2155"/>
      <c r="F39" s="2155"/>
      <c r="G39" s="2155"/>
      <c r="H39" s="2156"/>
      <c r="I39" s="2157">
        <f>'1-3行動計画書'!I40</f>
        <v>0</v>
      </c>
      <c r="J39" s="2158"/>
      <c r="K39" s="2158"/>
      <c r="L39" s="2158"/>
      <c r="M39" s="2158"/>
      <c r="N39" s="2158"/>
      <c r="O39" s="2158"/>
      <c r="P39" s="2158"/>
      <c r="Q39" s="2158"/>
      <c r="R39" s="2158"/>
      <c r="S39" s="2158"/>
      <c r="T39" s="2158"/>
      <c r="U39" s="2159"/>
      <c r="V39" s="2160">
        <f>'1-3行動計画書'!V40</f>
        <v>0</v>
      </c>
      <c r="W39" s="2161"/>
      <c r="X39" s="2161"/>
      <c r="Y39" s="2161"/>
      <c r="Z39" s="2162"/>
      <c r="AA39" s="696"/>
    </row>
    <row r="40" spans="1:27" ht="26.25" customHeight="1">
      <c r="A40" s="602"/>
      <c r="B40" s="1063">
        <v>9</v>
      </c>
      <c r="C40" s="1064"/>
      <c r="D40" s="2154">
        <f>'6-3行動報告書'!D31</f>
        <v>0</v>
      </c>
      <c r="E40" s="2155"/>
      <c r="F40" s="2155"/>
      <c r="G40" s="2155"/>
      <c r="H40" s="2156"/>
      <c r="I40" s="2157">
        <f>'1-3行動計画書'!I41</f>
        <v>0</v>
      </c>
      <c r="J40" s="2158"/>
      <c r="K40" s="2158"/>
      <c r="L40" s="2158"/>
      <c r="M40" s="2158"/>
      <c r="N40" s="2158"/>
      <c r="O40" s="2158"/>
      <c r="P40" s="2158"/>
      <c r="Q40" s="2158"/>
      <c r="R40" s="2158"/>
      <c r="S40" s="2158"/>
      <c r="T40" s="2158"/>
      <c r="U40" s="2159"/>
      <c r="V40" s="2160">
        <f>'1-3行動計画書'!V41</f>
        <v>0</v>
      </c>
      <c r="W40" s="2161"/>
      <c r="X40" s="2161"/>
      <c r="Y40" s="2161"/>
      <c r="Z40" s="2162"/>
      <c r="AA40" s="696"/>
    </row>
    <row r="41" spans="1:27" ht="26.25" customHeight="1">
      <c r="A41" s="602"/>
      <c r="B41" s="1063">
        <v>10</v>
      </c>
      <c r="C41" s="1064"/>
      <c r="D41" s="2154">
        <f>'6-3行動報告書'!D32</f>
        <v>0</v>
      </c>
      <c r="E41" s="2155"/>
      <c r="F41" s="2155"/>
      <c r="G41" s="2155"/>
      <c r="H41" s="2156"/>
      <c r="I41" s="2157">
        <f>'1-3行動計画書'!I42</f>
        <v>0</v>
      </c>
      <c r="J41" s="2158"/>
      <c r="K41" s="2158"/>
      <c r="L41" s="2158"/>
      <c r="M41" s="2158"/>
      <c r="N41" s="2158"/>
      <c r="O41" s="2158"/>
      <c r="P41" s="2158"/>
      <c r="Q41" s="2158"/>
      <c r="R41" s="2158"/>
      <c r="S41" s="2158"/>
      <c r="T41" s="2158"/>
      <c r="U41" s="2159"/>
      <c r="V41" s="2160">
        <f>'1-3行動計画書'!V42</f>
        <v>0</v>
      </c>
      <c r="W41" s="2161"/>
      <c r="X41" s="2161"/>
      <c r="Y41" s="2161"/>
      <c r="Z41" s="2162"/>
      <c r="AA41" s="696"/>
    </row>
    <row r="42" spans="1:27" ht="29.25" customHeight="1">
      <c r="A42" s="602"/>
      <c r="B42" s="602"/>
      <c r="C42" s="602"/>
      <c r="D42" s="602"/>
      <c r="E42" s="602"/>
      <c r="F42" s="602"/>
      <c r="G42" s="602"/>
      <c r="H42" s="602"/>
      <c r="I42" s="602"/>
      <c r="J42" s="602"/>
      <c r="K42" s="602"/>
      <c r="L42" s="602"/>
      <c r="M42" s="602"/>
      <c r="N42" s="602"/>
      <c r="O42" s="602"/>
      <c r="P42" s="602"/>
      <c r="Q42" s="602"/>
      <c r="R42" s="602"/>
      <c r="S42" s="602"/>
      <c r="T42" s="602"/>
      <c r="U42" s="602"/>
      <c r="V42" s="602"/>
      <c r="W42" s="602"/>
      <c r="X42" s="602"/>
      <c r="Y42" s="602"/>
      <c r="Z42" s="602"/>
    </row>
    <row r="43" spans="1:27" ht="15">
      <c r="A43" s="602" t="s">
        <v>814</v>
      </c>
      <c r="B43" s="602" t="s">
        <v>813</v>
      </c>
      <c r="C43" s="602"/>
      <c r="D43" s="602"/>
      <c r="E43" s="602"/>
      <c r="F43" s="602"/>
      <c r="G43" s="602"/>
      <c r="H43" s="602"/>
      <c r="I43" s="602"/>
      <c r="J43" s="602"/>
      <c r="K43" s="602"/>
      <c r="L43" s="602"/>
      <c r="M43" s="602"/>
      <c r="N43" s="602"/>
      <c r="O43" s="602"/>
      <c r="P43" s="602"/>
      <c r="Q43" s="602"/>
      <c r="R43" s="602"/>
      <c r="S43" s="602"/>
      <c r="T43" s="602"/>
      <c r="U43" s="602"/>
      <c r="V43" s="602"/>
      <c r="W43" s="602"/>
      <c r="X43" s="602"/>
      <c r="Y43" s="602"/>
      <c r="Z43" s="602"/>
    </row>
    <row r="44" spans="1:27" ht="13.5" customHeight="1">
      <c r="A44" s="602"/>
      <c r="B44" s="2153"/>
      <c r="C44" s="2153"/>
      <c r="D44" s="2153"/>
      <c r="E44" s="2153"/>
      <c r="F44" s="2153"/>
      <c r="G44" s="2153"/>
      <c r="H44" s="2153"/>
      <c r="I44" s="2153"/>
      <c r="J44" s="2153"/>
      <c r="K44" s="2153"/>
      <c r="L44" s="2153"/>
      <c r="M44" s="2153"/>
      <c r="N44" s="2153"/>
      <c r="O44" s="2153"/>
      <c r="P44" s="2153"/>
      <c r="Q44" s="2153"/>
      <c r="R44" s="2153"/>
      <c r="S44" s="2153"/>
      <c r="T44" s="2153"/>
      <c r="U44" s="2153"/>
      <c r="V44" s="2153"/>
      <c r="W44" s="2153"/>
      <c r="X44" s="2153"/>
      <c r="Y44" s="2153"/>
      <c r="Z44" s="602"/>
    </row>
    <row r="45" spans="1:27" ht="13.5" customHeight="1">
      <c r="A45" s="602"/>
      <c r="B45" s="2153"/>
      <c r="C45" s="2153"/>
      <c r="D45" s="2153"/>
      <c r="E45" s="2153"/>
      <c r="F45" s="2153"/>
      <c r="G45" s="2153"/>
      <c r="H45" s="2153"/>
      <c r="I45" s="2153"/>
      <c r="J45" s="2153"/>
      <c r="K45" s="2153"/>
      <c r="L45" s="2153"/>
      <c r="M45" s="2153"/>
      <c r="N45" s="2153"/>
      <c r="O45" s="2153"/>
      <c r="P45" s="2153"/>
      <c r="Q45" s="2153"/>
      <c r="R45" s="2153"/>
      <c r="S45" s="2153"/>
      <c r="T45" s="2153"/>
      <c r="U45" s="2153"/>
      <c r="V45" s="2153"/>
      <c r="W45" s="2153"/>
      <c r="X45" s="2153"/>
      <c r="Y45" s="2153"/>
      <c r="Z45" s="602"/>
    </row>
    <row r="46" spans="1:27" ht="13.5" customHeight="1">
      <c r="A46" s="602"/>
      <c r="B46" s="2153"/>
      <c r="C46" s="2153"/>
      <c r="D46" s="2153"/>
      <c r="E46" s="2153"/>
      <c r="F46" s="2153"/>
      <c r="G46" s="2153"/>
      <c r="H46" s="2153"/>
      <c r="I46" s="2153"/>
      <c r="J46" s="2153"/>
      <c r="K46" s="2153"/>
      <c r="L46" s="2153"/>
      <c r="M46" s="2153"/>
      <c r="N46" s="2153"/>
      <c r="O46" s="2153"/>
      <c r="P46" s="2153"/>
      <c r="Q46" s="2153"/>
      <c r="R46" s="2153"/>
      <c r="S46" s="2153"/>
      <c r="T46" s="2153"/>
      <c r="U46" s="2153"/>
      <c r="V46" s="2153"/>
      <c r="W46" s="2153"/>
      <c r="X46" s="2153"/>
      <c r="Y46" s="2153"/>
      <c r="Z46" s="602"/>
    </row>
    <row r="47" spans="1:27" ht="13.5" customHeight="1">
      <c r="A47" s="602"/>
      <c r="B47" s="2153"/>
      <c r="C47" s="2153"/>
      <c r="D47" s="2153"/>
      <c r="E47" s="2153"/>
      <c r="F47" s="2153"/>
      <c r="G47" s="2153"/>
      <c r="H47" s="2153"/>
      <c r="I47" s="2153"/>
      <c r="J47" s="2153"/>
      <c r="K47" s="2153"/>
      <c r="L47" s="2153"/>
      <c r="M47" s="2153"/>
      <c r="N47" s="2153"/>
      <c r="O47" s="2153"/>
      <c r="P47" s="2153"/>
      <c r="Q47" s="2153"/>
      <c r="R47" s="2153"/>
      <c r="S47" s="2153"/>
      <c r="T47" s="2153"/>
      <c r="U47" s="2153"/>
      <c r="V47" s="2153"/>
      <c r="W47" s="2153"/>
      <c r="X47" s="2153"/>
      <c r="Y47" s="2153"/>
      <c r="Z47" s="602"/>
    </row>
    <row r="48" spans="1:27" ht="13.5" customHeight="1">
      <c r="A48" s="602"/>
      <c r="B48" s="2153"/>
      <c r="C48" s="2153"/>
      <c r="D48" s="2153"/>
      <c r="E48" s="2153"/>
      <c r="F48" s="2153"/>
      <c r="G48" s="2153"/>
      <c r="H48" s="2153"/>
      <c r="I48" s="2153"/>
      <c r="J48" s="2153"/>
      <c r="K48" s="2153"/>
      <c r="L48" s="2153"/>
      <c r="M48" s="2153"/>
      <c r="N48" s="2153"/>
      <c r="O48" s="2153"/>
      <c r="P48" s="2153"/>
      <c r="Q48" s="2153"/>
      <c r="R48" s="2153"/>
      <c r="S48" s="2153"/>
      <c r="T48" s="2153"/>
      <c r="U48" s="2153"/>
      <c r="V48" s="2153"/>
      <c r="W48" s="2153"/>
      <c r="X48" s="2153"/>
      <c r="Y48" s="2153"/>
      <c r="Z48" s="602"/>
    </row>
    <row r="49" spans="1:26" ht="13.5" customHeight="1">
      <c r="A49" s="602"/>
      <c r="B49" s="2153"/>
      <c r="C49" s="2153"/>
      <c r="D49" s="2153"/>
      <c r="E49" s="2153"/>
      <c r="F49" s="2153"/>
      <c r="G49" s="2153"/>
      <c r="H49" s="2153"/>
      <c r="I49" s="2153"/>
      <c r="J49" s="2153"/>
      <c r="K49" s="2153"/>
      <c r="L49" s="2153"/>
      <c r="M49" s="2153"/>
      <c r="N49" s="2153"/>
      <c r="O49" s="2153"/>
      <c r="P49" s="2153"/>
      <c r="Q49" s="2153"/>
      <c r="R49" s="2153"/>
      <c r="S49" s="2153"/>
      <c r="T49" s="2153"/>
      <c r="U49" s="2153"/>
      <c r="V49" s="2153"/>
      <c r="W49" s="2153"/>
      <c r="X49" s="2153"/>
      <c r="Y49" s="2153"/>
      <c r="Z49" s="602"/>
    </row>
    <row r="50" spans="1:26" ht="13.5" customHeight="1">
      <c r="A50" s="602"/>
      <c r="B50" s="2153"/>
      <c r="C50" s="2153"/>
      <c r="D50" s="2153"/>
      <c r="E50" s="2153"/>
      <c r="F50" s="2153"/>
      <c r="G50" s="2153"/>
      <c r="H50" s="2153"/>
      <c r="I50" s="2153"/>
      <c r="J50" s="2153"/>
      <c r="K50" s="2153"/>
      <c r="L50" s="2153"/>
      <c r="M50" s="2153"/>
      <c r="N50" s="2153"/>
      <c r="O50" s="2153"/>
      <c r="P50" s="2153"/>
      <c r="Q50" s="2153"/>
      <c r="R50" s="2153"/>
      <c r="S50" s="2153"/>
      <c r="T50" s="2153"/>
      <c r="U50" s="2153"/>
      <c r="V50" s="2153"/>
      <c r="W50" s="2153"/>
      <c r="X50" s="2153"/>
      <c r="Y50" s="2153"/>
      <c r="Z50" s="602"/>
    </row>
    <row r="51" spans="1:26" ht="13.5" customHeight="1">
      <c r="A51" s="602"/>
      <c r="B51" s="2153"/>
      <c r="C51" s="2153"/>
      <c r="D51" s="2153"/>
      <c r="E51" s="2153"/>
      <c r="F51" s="2153"/>
      <c r="G51" s="2153"/>
      <c r="H51" s="2153"/>
      <c r="I51" s="2153"/>
      <c r="J51" s="2153"/>
      <c r="K51" s="2153"/>
      <c r="L51" s="2153"/>
      <c r="M51" s="2153"/>
      <c r="N51" s="2153"/>
      <c r="O51" s="2153"/>
      <c r="P51" s="2153"/>
      <c r="Q51" s="2153"/>
      <c r="R51" s="2153"/>
      <c r="S51" s="2153"/>
      <c r="T51" s="2153"/>
      <c r="U51" s="2153"/>
      <c r="V51" s="2153"/>
      <c r="W51" s="2153"/>
      <c r="X51" s="2153"/>
      <c r="Y51" s="2153"/>
      <c r="Z51" s="602"/>
    </row>
  </sheetData>
  <mergeCells count="86">
    <mergeCell ref="B7:Y7"/>
    <mergeCell ref="Z7:AA7"/>
    <mergeCell ref="X1:Y1"/>
    <mergeCell ref="Z1:AA1"/>
    <mergeCell ref="A2:AA2"/>
    <mergeCell ref="B6:Y6"/>
    <mergeCell ref="Z6:AA6"/>
    <mergeCell ref="B8:Y8"/>
    <mergeCell ref="Z8:AA8"/>
    <mergeCell ref="B9:Y9"/>
    <mergeCell ref="Z9:AA9"/>
    <mergeCell ref="B10:Y10"/>
    <mergeCell ref="Z10:AA10"/>
    <mergeCell ref="B11:Y11"/>
    <mergeCell ref="Z11:AA11"/>
    <mergeCell ref="B12:Y12"/>
    <mergeCell ref="Z12:AA12"/>
    <mergeCell ref="B13:D13"/>
    <mergeCell ref="E13:Y13"/>
    <mergeCell ref="Z13:AA13"/>
    <mergeCell ref="B17:Y17"/>
    <mergeCell ref="Z17:AA17"/>
    <mergeCell ref="B18:Y18"/>
    <mergeCell ref="Z18:AA18"/>
    <mergeCell ref="B19:Y19"/>
    <mergeCell ref="Z19:AA19"/>
    <mergeCell ref="B20:Y20"/>
    <mergeCell ref="Z20:AA20"/>
    <mergeCell ref="B21:Y21"/>
    <mergeCell ref="Z21:AA21"/>
    <mergeCell ref="B22:D22"/>
    <mergeCell ref="E22:Y22"/>
    <mergeCell ref="Z22:AA22"/>
    <mergeCell ref="B26:C27"/>
    <mergeCell ref="D26:H27"/>
    <mergeCell ref="I26:Z26"/>
    <mergeCell ref="AA26:AA27"/>
    <mergeCell ref="I27:U27"/>
    <mergeCell ref="V27:Z27"/>
    <mergeCell ref="B28:C28"/>
    <mergeCell ref="D28:H28"/>
    <mergeCell ref="I28:U28"/>
    <mergeCell ref="V28:Z28"/>
    <mergeCell ref="B29:C29"/>
    <mergeCell ref="D29:H29"/>
    <mergeCell ref="I29:U29"/>
    <mergeCell ref="V29:Z29"/>
    <mergeCell ref="B30:C30"/>
    <mergeCell ref="D30:H30"/>
    <mergeCell ref="I30:U30"/>
    <mergeCell ref="V30:Z30"/>
    <mergeCell ref="B31:C31"/>
    <mergeCell ref="D31:H31"/>
    <mergeCell ref="I31:U31"/>
    <mergeCell ref="V31:Z31"/>
    <mergeCell ref="B32:C32"/>
    <mergeCell ref="D32:H32"/>
    <mergeCell ref="I32:U32"/>
    <mergeCell ref="V32:Z32"/>
    <mergeCell ref="B35:C36"/>
    <mergeCell ref="D35:H36"/>
    <mergeCell ref="I35:Z35"/>
    <mergeCell ref="AA35:AA36"/>
    <mergeCell ref="I36:U36"/>
    <mergeCell ref="V36:Z36"/>
    <mergeCell ref="B37:C37"/>
    <mergeCell ref="D37:H37"/>
    <mergeCell ref="I37:U37"/>
    <mergeCell ref="V37:Z37"/>
    <mergeCell ref="B38:C38"/>
    <mergeCell ref="D38:H38"/>
    <mergeCell ref="I38:U38"/>
    <mergeCell ref="V38:Z38"/>
    <mergeCell ref="B39:C39"/>
    <mergeCell ref="D39:H39"/>
    <mergeCell ref="I39:U39"/>
    <mergeCell ref="V39:Z39"/>
    <mergeCell ref="B44:Y51"/>
    <mergeCell ref="B40:C40"/>
    <mergeCell ref="D40:H40"/>
    <mergeCell ref="I40:U40"/>
    <mergeCell ref="V40:Z40"/>
    <mergeCell ref="B41:C41"/>
    <mergeCell ref="D41:H41"/>
    <mergeCell ref="I41:U41"/>
    <mergeCell ref="V41:Z41"/>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BN44"/>
  <sheetViews>
    <sheetView showZeros="0" view="pageBreakPreview" topLeftCell="A4" zoomScaleNormal="85" zoomScaleSheetLayoutView="100" workbookViewId="0">
      <selection sqref="A1:E1"/>
    </sheetView>
  </sheetViews>
  <sheetFormatPr defaultColWidth="12" defaultRowHeight="12.6"/>
  <cols>
    <col min="1" max="25" width="4.875" style="603" customWidth="1"/>
    <col min="26" max="26" width="8.875" style="603" customWidth="1"/>
    <col min="27" max="27" width="1.875" style="603" customWidth="1"/>
    <col min="28" max="45" width="4.5" style="603" customWidth="1"/>
    <col min="46" max="16384" width="12" style="603"/>
  </cols>
  <sheetData>
    <row r="1" spans="1:66" ht="21" customHeight="1">
      <c r="A1" s="1" t="s">
        <v>830</v>
      </c>
      <c r="B1" s="602"/>
      <c r="C1" s="602"/>
      <c r="D1" s="602"/>
      <c r="E1" s="602"/>
      <c r="F1" s="602"/>
      <c r="G1" s="602"/>
      <c r="H1" s="602"/>
      <c r="I1" s="602"/>
      <c r="J1" s="602"/>
      <c r="K1" s="602"/>
      <c r="L1" s="602"/>
      <c r="M1" s="602"/>
      <c r="N1" s="602"/>
      <c r="O1" s="602"/>
      <c r="P1" s="602"/>
      <c r="Q1" s="602"/>
      <c r="R1" s="602"/>
      <c r="S1" s="602"/>
      <c r="T1" s="1094" t="s">
        <v>854</v>
      </c>
      <c r="U1" s="1094"/>
      <c r="V1" s="1094"/>
      <c r="W1" s="1093"/>
      <c r="X1" s="1093"/>
      <c r="Y1" s="1093"/>
      <c r="Z1" s="1093"/>
    </row>
    <row r="2" spans="1:66" ht="18.600000000000001">
      <c r="A2" s="1098" t="s">
        <v>791</v>
      </c>
      <c r="B2" s="1098"/>
      <c r="C2" s="1098"/>
      <c r="D2" s="1098"/>
      <c r="E2" s="1098"/>
      <c r="F2" s="1098"/>
      <c r="G2" s="1098"/>
      <c r="H2" s="1098"/>
      <c r="I2" s="1098"/>
      <c r="J2" s="1098"/>
      <c r="K2" s="1098"/>
      <c r="L2" s="1098"/>
      <c r="M2" s="1098"/>
      <c r="N2" s="1098"/>
      <c r="O2" s="1098"/>
      <c r="P2" s="1098"/>
      <c r="Q2" s="1098"/>
      <c r="R2" s="1098"/>
      <c r="S2" s="1098"/>
      <c r="T2" s="1098"/>
      <c r="U2" s="1098"/>
      <c r="V2" s="1098"/>
      <c r="W2" s="1098"/>
      <c r="X2" s="1098"/>
      <c r="Y2" s="1098"/>
      <c r="Z2" s="1098"/>
      <c r="AA2" s="1098"/>
      <c r="BN2" s="603" t="s">
        <v>792</v>
      </c>
    </row>
    <row r="3" spans="1:66">
      <c r="A3" s="602"/>
      <c r="B3" s="602"/>
      <c r="C3" s="602"/>
      <c r="D3" s="602"/>
      <c r="E3" s="602"/>
      <c r="F3" s="602"/>
      <c r="G3" s="602"/>
      <c r="H3" s="602"/>
      <c r="I3" s="602"/>
      <c r="J3" s="602"/>
      <c r="K3" s="602"/>
      <c r="L3" s="602"/>
      <c r="M3" s="602"/>
      <c r="N3" s="602"/>
      <c r="O3" s="602"/>
      <c r="P3" s="602"/>
      <c r="Q3" s="602"/>
      <c r="R3" s="602"/>
      <c r="S3" s="602"/>
      <c r="T3" s="602"/>
      <c r="U3" s="602"/>
      <c r="V3" s="602"/>
      <c r="W3" s="602"/>
      <c r="X3" s="602"/>
      <c r="Y3" s="602"/>
      <c r="Z3" s="602"/>
      <c r="BN3" s="603" t="s">
        <v>793</v>
      </c>
    </row>
    <row r="4" spans="1:66">
      <c r="A4" s="602"/>
      <c r="B4" s="602"/>
      <c r="C4" s="602"/>
      <c r="D4" s="602"/>
      <c r="E4" s="602"/>
      <c r="F4" s="602"/>
      <c r="G4" s="602"/>
      <c r="H4" s="602"/>
      <c r="I4" s="602"/>
      <c r="J4" s="602"/>
      <c r="K4" s="602"/>
      <c r="L4" s="602"/>
      <c r="M4" s="602"/>
      <c r="N4" s="602"/>
      <c r="O4" s="602"/>
      <c r="P4" s="602"/>
      <c r="Q4" s="602"/>
      <c r="R4" s="602"/>
      <c r="S4" s="1099"/>
      <c r="T4" s="1100"/>
      <c r="U4" s="1100"/>
      <c r="V4" s="1100"/>
      <c r="W4" s="1100"/>
      <c r="X4" s="1100"/>
      <c r="Y4" s="1100"/>
      <c r="Z4" s="602"/>
      <c r="BN4" s="603" t="s">
        <v>794</v>
      </c>
    </row>
    <row r="5" spans="1:66" ht="20.25" customHeight="1">
      <c r="A5" s="602" t="s">
        <v>795</v>
      </c>
      <c r="B5" s="602"/>
      <c r="C5" s="602"/>
      <c r="D5" s="602"/>
      <c r="E5" s="602"/>
      <c r="F5" s="602"/>
      <c r="G5" s="602"/>
      <c r="H5" s="602"/>
      <c r="I5" s="602"/>
      <c r="J5" s="602"/>
      <c r="K5" s="602"/>
      <c r="L5" s="602"/>
      <c r="M5" s="602"/>
      <c r="N5" s="602"/>
      <c r="O5" s="602"/>
      <c r="P5" s="602"/>
      <c r="Q5" s="602"/>
      <c r="R5" s="602"/>
      <c r="S5" s="602"/>
      <c r="T5" s="602"/>
      <c r="U5" s="602"/>
      <c r="V5" s="602"/>
      <c r="W5" s="602"/>
      <c r="X5" s="602"/>
      <c r="Y5" s="602"/>
      <c r="Z5" s="602"/>
      <c r="BN5" s="603" t="s">
        <v>796</v>
      </c>
    </row>
    <row r="6" spans="1:66" ht="20.25" customHeight="1">
      <c r="A6" s="602"/>
      <c r="B6" s="602"/>
      <c r="C6" s="602"/>
      <c r="D6" s="602"/>
      <c r="E6" s="602"/>
      <c r="F6" s="602"/>
      <c r="G6" s="602"/>
      <c r="H6" s="602"/>
      <c r="I6" s="602"/>
      <c r="J6" s="602"/>
      <c r="K6" s="602"/>
      <c r="L6" s="602"/>
      <c r="M6" s="602"/>
      <c r="N6" s="602"/>
      <c r="O6" s="602"/>
      <c r="P6" s="602"/>
      <c r="Q6" s="602"/>
      <c r="R6" s="602"/>
      <c r="S6" s="602"/>
      <c r="T6" s="602"/>
      <c r="U6" s="602"/>
      <c r="V6" s="602"/>
      <c r="W6" s="602"/>
      <c r="X6" s="602"/>
      <c r="Y6" s="602"/>
      <c r="Z6" s="602"/>
      <c r="BN6" s="603" t="s">
        <v>797</v>
      </c>
    </row>
    <row r="7" spans="1:66" ht="13.5" customHeight="1">
      <c r="A7" s="602"/>
      <c r="B7" s="1095" t="s">
        <v>798</v>
      </c>
      <c r="C7" s="1096"/>
      <c r="D7" s="1096"/>
      <c r="E7" s="1096"/>
      <c r="F7" s="1096"/>
      <c r="G7" s="1096"/>
      <c r="H7" s="1096"/>
      <c r="I7" s="1096"/>
      <c r="J7" s="1096"/>
      <c r="K7" s="1096"/>
      <c r="L7" s="1096"/>
      <c r="M7" s="1096"/>
      <c r="N7" s="1096"/>
      <c r="O7" s="1096"/>
      <c r="P7" s="1096"/>
      <c r="Q7" s="1096"/>
      <c r="R7" s="1096"/>
      <c r="S7" s="1096"/>
      <c r="T7" s="1096"/>
      <c r="U7" s="1096"/>
      <c r="V7" s="1096"/>
      <c r="W7" s="1096"/>
      <c r="X7" s="1096"/>
      <c r="Y7" s="1097"/>
      <c r="Z7" s="602"/>
      <c r="BN7" s="603" t="s">
        <v>799</v>
      </c>
    </row>
    <row r="8" spans="1:66" ht="13.5" customHeight="1">
      <c r="A8" s="602"/>
      <c r="B8" s="1101"/>
      <c r="C8" s="1102"/>
      <c r="D8" s="1102"/>
      <c r="E8" s="1102"/>
      <c r="F8" s="1102"/>
      <c r="G8" s="1102"/>
      <c r="H8" s="1102"/>
      <c r="I8" s="1102"/>
      <c r="J8" s="1102"/>
      <c r="K8" s="1102"/>
      <c r="L8" s="1102"/>
      <c r="M8" s="1102"/>
      <c r="N8" s="1102"/>
      <c r="O8" s="1102"/>
      <c r="P8" s="1102"/>
      <c r="Q8" s="1102"/>
      <c r="R8" s="1102"/>
      <c r="S8" s="1102"/>
      <c r="T8" s="1102"/>
      <c r="U8" s="1102"/>
      <c r="V8" s="1102"/>
      <c r="W8" s="1102"/>
      <c r="X8" s="1102"/>
      <c r="Y8" s="1103"/>
      <c r="Z8" s="602"/>
      <c r="BN8" s="603" t="s">
        <v>800</v>
      </c>
    </row>
    <row r="9" spans="1:66" ht="13.5" customHeight="1">
      <c r="A9" s="602"/>
      <c r="B9" s="1101"/>
      <c r="C9" s="1102"/>
      <c r="D9" s="1102"/>
      <c r="E9" s="1102"/>
      <c r="F9" s="1102"/>
      <c r="G9" s="1102"/>
      <c r="H9" s="1102"/>
      <c r="I9" s="1102"/>
      <c r="J9" s="1102"/>
      <c r="K9" s="1102"/>
      <c r="L9" s="1102"/>
      <c r="M9" s="1102"/>
      <c r="N9" s="1102"/>
      <c r="O9" s="1102"/>
      <c r="P9" s="1102"/>
      <c r="Q9" s="1102"/>
      <c r="R9" s="1102"/>
      <c r="S9" s="1102"/>
      <c r="T9" s="1102"/>
      <c r="U9" s="1102"/>
      <c r="V9" s="1102"/>
      <c r="W9" s="1102"/>
      <c r="X9" s="1102"/>
      <c r="Y9" s="1103"/>
      <c r="Z9" s="602"/>
      <c r="BN9" s="603" t="s">
        <v>801</v>
      </c>
    </row>
    <row r="10" spans="1:66" ht="13.5" customHeight="1">
      <c r="A10" s="602"/>
      <c r="B10" s="1101"/>
      <c r="C10" s="1102"/>
      <c r="D10" s="1102"/>
      <c r="E10" s="1102"/>
      <c r="F10" s="1102"/>
      <c r="G10" s="1102"/>
      <c r="H10" s="1102"/>
      <c r="I10" s="1102"/>
      <c r="J10" s="1102"/>
      <c r="K10" s="1102"/>
      <c r="L10" s="1102"/>
      <c r="M10" s="1102"/>
      <c r="N10" s="1102"/>
      <c r="O10" s="1102"/>
      <c r="P10" s="1102"/>
      <c r="Q10" s="1102"/>
      <c r="R10" s="1102"/>
      <c r="S10" s="1102"/>
      <c r="T10" s="1102"/>
      <c r="U10" s="1102"/>
      <c r="V10" s="1102"/>
      <c r="W10" s="1102"/>
      <c r="X10" s="1102"/>
      <c r="Y10" s="1103"/>
      <c r="Z10" s="602"/>
    </row>
    <row r="11" spans="1:66" ht="13.5" customHeight="1">
      <c r="A11" s="602"/>
      <c r="B11" s="1101"/>
      <c r="C11" s="1102"/>
      <c r="D11" s="1102"/>
      <c r="E11" s="1102"/>
      <c r="F11" s="1102"/>
      <c r="G11" s="1102"/>
      <c r="H11" s="1102"/>
      <c r="I11" s="1102"/>
      <c r="J11" s="1102"/>
      <c r="K11" s="1102"/>
      <c r="L11" s="1102"/>
      <c r="M11" s="1102"/>
      <c r="N11" s="1102"/>
      <c r="O11" s="1102"/>
      <c r="P11" s="1102"/>
      <c r="Q11" s="1102"/>
      <c r="R11" s="1102"/>
      <c r="S11" s="1102"/>
      <c r="T11" s="1102"/>
      <c r="U11" s="1102"/>
      <c r="V11" s="1102"/>
      <c r="W11" s="1102"/>
      <c r="X11" s="1102"/>
      <c r="Y11" s="1103"/>
      <c r="Z11" s="602"/>
    </row>
    <row r="12" spans="1:66" ht="13.5" customHeight="1">
      <c r="A12" s="602"/>
      <c r="B12" s="1101"/>
      <c r="C12" s="1102"/>
      <c r="D12" s="1102"/>
      <c r="E12" s="1102"/>
      <c r="F12" s="1102"/>
      <c r="G12" s="1102"/>
      <c r="H12" s="1102"/>
      <c r="I12" s="1102"/>
      <c r="J12" s="1102"/>
      <c r="K12" s="1102"/>
      <c r="L12" s="1102"/>
      <c r="M12" s="1102"/>
      <c r="N12" s="1102"/>
      <c r="O12" s="1102"/>
      <c r="P12" s="1102"/>
      <c r="Q12" s="1102"/>
      <c r="R12" s="1102"/>
      <c r="S12" s="1102"/>
      <c r="T12" s="1102"/>
      <c r="U12" s="1102"/>
      <c r="V12" s="1102"/>
      <c r="W12" s="1102"/>
      <c r="X12" s="1102"/>
      <c r="Y12" s="1103"/>
      <c r="Z12" s="602"/>
    </row>
    <row r="13" spans="1:66" ht="13.5" customHeight="1">
      <c r="A13" s="602"/>
      <c r="B13" s="1101"/>
      <c r="C13" s="1102"/>
      <c r="D13" s="1102"/>
      <c r="E13" s="1102"/>
      <c r="F13" s="1102"/>
      <c r="G13" s="1102"/>
      <c r="H13" s="1102"/>
      <c r="I13" s="1102"/>
      <c r="J13" s="1102"/>
      <c r="K13" s="1102"/>
      <c r="L13" s="1102"/>
      <c r="M13" s="1102"/>
      <c r="N13" s="1102"/>
      <c r="O13" s="1102"/>
      <c r="P13" s="1102"/>
      <c r="Q13" s="1102"/>
      <c r="R13" s="1102"/>
      <c r="S13" s="1102"/>
      <c r="T13" s="1102"/>
      <c r="U13" s="1102"/>
      <c r="V13" s="1102"/>
      <c r="W13" s="1102"/>
      <c r="X13" s="1102"/>
      <c r="Y13" s="1103"/>
      <c r="Z13" s="602"/>
    </row>
    <row r="14" spans="1:66" ht="13.5" customHeight="1">
      <c r="A14" s="602"/>
      <c r="B14" s="1104"/>
      <c r="C14" s="1105"/>
      <c r="D14" s="1105"/>
      <c r="E14" s="1102"/>
      <c r="F14" s="1102"/>
      <c r="G14" s="1102"/>
      <c r="H14" s="1102"/>
      <c r="I14" s="1102"/>
      <c r="J14" s="1102"/>
      <c r="K14" s="1102"/>
      <c r="L14" s="1102"/>
      <c r="M14" s="1102"/>
      <c r="N14" s="1102"/>
      <c r="O14" s="1102"/>
      <c r="P14" s="1102"/>
      <c r="Q14" s="1102"/>
      <c r="R14" s="1102"/>
      <c r="S14" s="1102"/>
      <c r="T14" s="1102"/>
      <c r="U14" s="1102"/>
      <c r="V14" s="1102"/>
      <c r="W14" s="1102"/>
      <c r="X14" s="1102"/>
      <c r="Y14" s="1103"/>
      <c r="Z14" s="602"/>
    </row>
    <row r="15" spans="1:66">
      <c r="A15" s="602"/>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row>
    <row r="16" spans="1:66">
      <c r="A16" s="602"/>
      <c r="B16" s="602"/>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row>
    <row r="17" spans="1:66" ht="20.25" customHeight="1">
      <c r="A17" s="602" t="s">
        <v>802</v>
      </c>
      <c r="B17" s="602"/>
      <c r="C17" s="602"/>
      <c r="D17" s="602"/>
      <c r="E17" s="602"/>
      <c r="F17" s="602"/>
      <c r="G17" s="602"/>
      <c r="H17" s="602"/>
      <c r="I17" s="602"/>
      <c r="J17" s="602"/>
      <c r="K17" s="602"/>
      <c r="L17" s="602"/>
      <c r="M17" s="602"/>
      <c r="N17" s="602"/>
      <c r="O17" s="602"/>
      <c r="P17" s="602"/>
      <c r="Q17" s="602"/>
      <c r="R17" s="602"/>
      <c r="S17" s="602"/>
      <c r="T17" s="602"/>
      <c r="U17" s="602"/>
      <c r="V17" s="602"/>
      <c r="W17" s="602"/>
      <c r="X17" s="602"/>
      <c r="Y17" s="602"/>
      <c r="Z17" s="602"/>
    </row>
    <row r="18" spans="1:66" ht="13.5" customHeight="1">
      <c r="A18" s="602"/>
      <c r="B18" s="1095" t="s">
        <v>798</v>
      </c>
      <c r="C18" s="1096"/>
      <c r="D18" s="1096"/>
      <c r="E18" s="1096"/>
      <c r="F18" s="1096"/>
      <c r="G18" s="1096"/>
      <c r="H18" s="1096"/>
      <c r="I18" s="1096"/>
      <c r="J18" s="1096"/>
      <c r="K18" s="1096"/>
      <c r="L18" s="1096"/>
      <c r="M18" s="1096"/>
      <c r="N18" s="1096"/>
      <c r="O18" s="1096"/>
      <c r="P18" s="1096"/>
      <c r="Q18" s="1096"/>
      <c r="R18" s="1096"/>
      <c r="S18" s="1096"/>
      <c r="T18" s="1096"/>
      <c r="U18" s="1096"/>
      <c r="V18" s="1096"/>
      <c r="W18" s="1096"/>
      <c r="X18" s="1096"/>
      <c r="Y18" s="1097"/>
      <c r="Z18" s="602"/>
    </row>
    <row r="19" spans="1:66">
      <c r="A19" s="602"/>
      <c r="B19" s="1088"/>
      <c r="C19" s="1088"/>
      <c r="D19" s="1088"/>
      <c r="E19" s="1088"/>
      <c r="F19" s="1088"/>
      <c r="G19" s="1088"/>
      <c r="H19" s="1088"/>
      <c r="I19" s="1088"/>
      <c r="J19" s="1088"/>
      <c r="K19" s="1088"/>
      <c r="L19" s="1088"/>
      <c r="M19" s="1088"/>
      <c r="N19" s="1088"/>
      <c r="O19" s="1088"/>
      <c r="P19" s="1088"/>
      <c r="Q19" s="1088"/>
      <c r="R19" s="1088"/>
      <c r="S19" s="1088"/>
      <c r="T19" s="1088"/>
      <c r="U19" s="1088"/>
      <c r="V19" s="1088"/>
      <c r="W19" s="1088"/>
      <c r="X19" s="1088"/>
      <c r="Y19" s="1088"/>
      <c r="Z19" s="602"/>
      <c r="BN19" s="603" t="s">
        <v>803</v>
      </c>
    </row>
    <row r="20" spans="1:66">
      <c r="A20" s="602"/>
      <c r="B20" s="1088"/>
      <c r="C20" s="1088"/>
      <c r="D20" s="1088"/>
      <c r="E20" s="1088"/>
      <c r="F20" s="1088"/>
      <c r="G20" s="1088"/>
      <c r="H20" s="1088"/>
      <c r="I20" s="1088"/>
      <c r="J20" s="1088"/>
      <c r="K20" s="1088"/>
      <c r="L20" s="1088"/>
      <c r="M20" s="1088"/>
      <c r="N20" s="1088"/>
      <c r="O20" s="1088"/>
      <c r="P20" s="1088"/>
      <c r="Q20" s="1088"/>
      <c r="R20" s="1088"/>
      <c r="S20" s="1088"/>
      <c r="T20" s="1088"/>
      <c r="U20" s="1088"/>
      <c r="V20" s="1088"/>
      <c r="W20" s="1088"/>
      <c r="X20" s="1088"/>
      <c r="Y20" s="1088"/>
      <c r="Z20" s="602"/>
      <c r="BN20" s="603" t="s">
        <v>804</v>
      </c>
    </row>
    <row r="21" spans="1:66">
      <c r="A21" s="602"/>
      <c r="B21" s="1088"/>
      <c r="C21" s="1088"/>
      <c r="D21" s="1088"/>
      <c r="E21" s="1088"/>
      <c r="F21" s="1088"/>
      <c r="G21" s="1088"/>
      <c r="H21" s="1088"/>
      <c r="I21" s="1088"/>
      <c r="J21" s="1088"/>
      <c r="K21" s="1088"/>
      <c r="L21" s="1088"/>
      <c r="M21" s="1088"/>
      <c r="N21" s="1088"/>
      <c r="O21" s="1088"/>
      <c r="P21" s="1088"/>
      <c r="Q21" s="1088"/>
      <c r="R21" s="1088"/>
      <c r="S21" s="1088"/>
      <c r="T21" s="1088"/>
      <c r="U21" s="1088"/>
      <c r="V21" s="1088"/>
      <c r="W21" s="1088"/>
      <c r="X21" s="1088"/>
      <c r="Y21" s="1088"/>
      <c r="Z21" s="602"/>
      <c r="BN21" s="603" t="s">
        <v>805</v>
      </c>
    </row>
    <row r="22" spans="1:66">
      <c r="A22" s="602"/>
      <c r="B22" s="1088"/>
      <c r="C22" s="1088"/>
      <c r="D22" s="1088"/>
      <c r="E22" s="1088"/>
      <c r="F22" s="1088"/>
      <c r="G22" s="1088"/>
      <c r="H22" s="1088"/>
      <c r="I22" s="1088"/>
      <c r="J22" s="1088"/>
      <c r="K22" s="1088"/>
      <c r="L22" s="1088"/>
      <c r="M22" s="1088"/>
      <c r="N22" s="1088"/>
      <c r="O22" s="1088"/>
      <c r="P22" s="1088"/>
      <c r="Q22" s="1088"/>
      <c r="R22" s="1088"/>
      <c r="S22" s="1088"/>
      <c r="T22" s="1088"/>
      <c r="U22" s="1088"/>
      <c r="V22" s="1088"/>
      <c r="W22" s="1088"/>
      <c r="X22" s="1088"/>
      <c r="Y22" s="1088"/>
      <c r="Z22" s="602"/>
      <c r="BN22" s="603" t="s">
        <v>806</v>
      </c>
    </row>
    <row r="23" spans="1:66">
      <c r="A23" s="602"/>
      <c r="B23" s="1089"/>
      <c r="C23" s="1090"/>
      <c r="D23" s="1090"/>
      <c r="E23" s="1091"/>
      <c r="F23" s="1091"/>
      <c r="G23" s="1091"/>
      <c r="H23" s="1091"/>
      <c r="I23" s="1091"/>
      <c r="J23" s="1091"/>
      <c r="K23" s="1091"/>
      <c r="L23" s="1091"/>
      <c r="M23" s="1091"/>
      <c r="N23" s="1091"/>
      <c r="O23" s="1091"/>
      <c r="P23" s="1091"/>
      <c r="Q23" s="1091"/>
      <c r="R23" s="1091"/>
      <c r="S23" s="1091"/>
      <c r="T23" s="1091"/>
      <c r="U23" s="1091"/>
      <c r="V23" s="1091"/>
      <c r="W23" s="1091"/>
      <c r="X23" s="1091"/>
      <c r="Y23" s="1092"/>
      <c r="Z23" s="602"/>
    </row>
    <row r="24" spans="1:66">
      <c r="A24" s="602"/>
      <c r="B24" s="605"/>
      <c r="C24" s="605"/>
      <c r="D24" s="605"/>
      <c r="E24" s="605"/>
      <c r="F24" s="605"/>
      <c r="G24" s="605"/>
      <c r="H24" s="605"/>
      <c r="I24" s="605"/>
      <c r="J24" s="605"/>
      <c r="K24" s="605"/>
      <c r="L24" s="605"/>
      <c r="M24" s="605"/>
      <c r="N24" s="605"/>
      <c r="O24" s="605"/>
      <c r="P24" s="605"/>
      <c r="Q24" s="605"/>
      <c r="R24" s="605"/>
      <c r="S24" s="605"/>
      <c r="T24" s="605"/>
      <c r="U24" s="605"/>
      <c r="V24" s="605"/>
      <c r="W24" s="605"/>
      <c r="X24" s="605"/>
      <c r="Y24" s="605"/>
      <c r="Z24" s="602"/>
    </row>
    <row r="25" spans="1:66" ht="33" customHeight="1">
      <c r="A25" s="602"/>
      <c r="B25" s="602"/>
      <c r="C25" s="602"/>
      <c r="D25" s="602"/>
      <c r="E25" s="602"/>
      <c r="F25" s="602"/>
      <c r="G25" s="602"/>
      <c r="H25" s="602"/>
      <c r="I25" s="602"/>
      <c r="J25" s="602"/>
      <c r="K25" s="602"/>
      <c r="L25" s="602"/>
      <c r="M25" s="602"/>
      <c r="N25" s="602"/>
      <c r="O25" s="602"/>
      <c r="P25" s="602"/>
      <c r="Q25" s="602"/>
      <c r="R25" s="602"/>
      <c r="S25" s="602"/>
      <c r="T25" s="602"/>
      <c r="U25" s="602"/>
      <c r="V25" s="602"/>
      <c r="W25" s="602"/>
      <c r="X25" s="602"/>
      <c r="Y25" s="602"/>
      <c r="Z25" s="602"/>
    </row>
    <row r="26" spans="1:66">
      <c r="A26" s="602" t="s">
        <v>807</v>
      </c>
      <c r="B26" s="602"/>
      <c r="C26" s="602"/>
      <c r="D26" s="602"/>
      <c r="E26" s="602"/>
      <c r="F26" s="602"/>
      <c r="G26" s="602"/>
      <c r="H26" s="602"/>
      <c r="I26" s="602"/>
      <c r="J26" s="602"/>
      <c r="K26" s="602"/>
      <c r="L26" s="602"/>
      <c r="M26" s="602"/>
      <c r="N26" s="602"/>
      <c r="O26" s="602"/>
      <c r="P26" s="602"/>
      <c r="Q26" s="602"/>
      <c r="R26" s="602"/>
      <c r="S26" s="602"/>
      <c r="T26" s="602"/>
      <c r="U26" s="602"/>
      <c r="V26" s="602"/>
      <c r="W26" s="602"/>
      <c r="X26" s="602"/>
      <c r="Y26" s="602"/>
      <c r="Z26" s="602"/>
    </row>
    <row r="27" spans="1:66">
      <c r="A27" s="602"/>
      <c r="B27" s="1077"/>
      <c r="C27" s="1078"/>
      <c r="D27" s="1081" t="s">
        <v>808</v>
      </c>
      <c r="E27" s="1081"/>
      <c r="F27" s="1081"/>
      <c r="G27" s="1081"/>
      <c r="H27" s="1081"/>
      <c r="I27" s="1082" t="s">
        <v>809</v>
      </c>
      <c r="J27" s="1083"/>
      <c r="K27" s="1083"/>
      <c r="L27" s="1083"/>
      <c r="M27" s="1083"/>
      <c r="N27" s="1083"/>
      <c r="O27" s="1083"/>
      <c r="P27" s="1083"/>
      <c r="Q27" s="1083"/>
      <c r="R27" s="1083"/>
      <c r="S27" s="1083"/>
      <c r="T27" s="1083"/>
      <c r="U27" s="1083"/>
      <c r="V27" s="1083"/>
      <c r="W27" s="1083"/>
      <c r="X27" s="1083"/>
      <c r="Y27" s="1083"/>
      <c r="Z27" s="1084"/>
      <c r="AA27" s="602"/>
    </row>
    <row r="28" spans="1:66" ht="20.25" customHeight="1">
      <c r="A28" s="602"/>
      <c r="B28" s="1079"/>
      <c r="C28" s="1080"/>
      <c r="D28" s="1081"/>
      <c r="E28" s="1081"/>
      <c r="F28" s="1081"/>
      <c r="G28" s="1081"/>
      <c r="H28" s="1081"/>
      <c r="I28" s="1082" t="s">
        <v>810</v>
      </c>
      <c r="J28" s="1083"/>
      <c r="K28" s="1083"/>
      <c r="L28" s="1083"/>
      <c r="M28" s="1083"/>
      <c r="N28" s="1083"/>
      <c r="O28" s="1083"/>
      <c r="P28" s="1083"/>
      <c r="Q28" s="1083"/>
      <c r="R28" s="1083"/>
      <c r="S28" s="1083"/>
      <c r="T28" s="1083"/>
      <c r="U28" s="1084"/>
      <c r="V28" s="1074" t="s">
        <v>811</v>
      </c>
      <c r="W28" s="1075"/>
      <c r="X28" s="1075"/>
      <c r="Y28" s="1075"/>
      <c r="Z28" s="1076"/>
      <c r="AA28" s="602"/>
    </row>
    <row r="29" spans="1:66" ht="28.5" customHeight="1">
      <c r="A29" s="602"/>
      <c r="B29" s="1063">
        <v>1</v>
      </c>
      <c r="C29" s="1064"/>
      <c r="D29" s="1085"/>
      <c r="E29" s="1086"/>
      <c r="F29" s="1086"/>
      <c r="G29" s="1086"/>
      <c r="H29" s="1087"/>
      <c r="I29" s="1068"/>
      <c r="J29" s="1069"/>
      <c r="K29" s="1069"/>
      <c r="L29" s="1069"/>
      <c r="M29" s="1069"/>
      <c r="N29" s="1069"/>
      <c r="O29" s="1069"/>
      <c r="P29" s="1069"/>
      <c r="Q29" s="1069"/>
      <c r="R29" s="1069"/>
      <c r="S29" s="1069"/>
      <c r="T29" s="1069"/>
      <c r="U29" s="1070"/>
      <c r="V29" s="1071"/>
      <c r="W29" s="1072"/>
      <c r="X29" s="1072"/>
      <c r="Y29" s="1072"/>
      <c r="Z29" s="1073"/>
      <c r="AA29" s="602"/>
      <c r="AF29" s="606"/>
      <c r="AG29" s="606"/>
      <c r="AH29" s="606"/>
      <c r="AI29" s="606"/>
      <c r="AJ29" s="606"/>
    </row>
    <row r="30" spans="1:66" ht="28.5" customHeight="1">
      <c r="A30" s="602"/>
      <c r="B30" s="1063">
        <v>2</v>
      </c>
      <c r="C30" s="1064"/>
      <c r="D30" s="1085"/>
      <c r="E30" s="1086"/>
      <c r="F30" s="1086"/>
      <c r="G30" s="1086"/>
      <c r="H30" s="1087"/>
      <c r="I30" s="1068"/>
      <c r="J30" s="1069"/>
      <c r="K30" s="1069"/>
      <c r="L30" s="1069"/>
      <c r="M30" s="1069"/>
      <c r="N30" s="1069"/>
      <c r="O30" s="1069"/>
      <c r="P30" s="1069"/>
      <c r="Q30" s="1069"/>
      <c r="R30" s="1069"/>
      <c r="S30" s="1069"/>
      <c r="T30" s="1069"/>
      <c r="U30" s="1070"/>
      <c r="V30" s="1071"/>
      <c r="W30" s="1072"/>
      <c r="X30" s="1072"/>
      <c r="Y30" s="1072"/>
      <c r="Z30" s="1073"/>
      <c r="AA30" s="602"/>
      <c r="AF30" s="606"/>
      <c r="AG30" s="606"/>
      <c r="AH30" s="606"/>
      <c r="AI30" s="606"/>
      <c r="AJ30" s="606"/>
    </row>
    <row r="31" spans="1:66" ht="26.25" customHeight="1">
      <c r="A31" s="602"/>
      <c r="B31" s="1063">
        <v>3</v>
      </c>
      <c r="C31" s="1064"/>
      <c r="D31" s="1085"/>
      <c r="E31" s="1086"/>
      <c r="F31" s="1086"/>
      <c r="G31" s="1086"/>
      <c r="H31" s="1087"/>
      <c r="I31" s="1068"/>
      <c r="J31" s="1069"/>
      <c r="K31" s="1069"/>
      <c r="L31" s="1069"/>
      <c r="M31" s="1069"/>
      <c r="N31" s="1069"/>
      <c r="O31" s="1069"/>
      <c r="P31" s="1069"/>
      <c r="Q31" s="1069"/>
      <c r="R31" s="1069"/>
      <c r="S31" s="1069"/>
      <c r="T31" s="1069"/>
      <c r="U31" s="1070"/>
      <c r="V31" s="1071"/>
      <c r="W31" s="1072"/>
      <c r="X31" s="1072"/>
      <c r="Y31" s="1072"/>
      <c r="Z31" s="1073"/>
      <c r="AA31" s="602"/>
      <c r="AF31" s="606"/>
      <c r="AG31" s="606"/>
      <c r="AH31" s="606"/>
      <c r="AI31" s="606"/>
      <c r="AJ31" s="606"/>
    </row>
    <row r="32" spans="1:66" ht="26.25" customHeight="1">
      <c r="A32" s="602"/>
      <c r="B32" s="1063">
        <v>4</v>
      </c>
      <c r="C32" s="1064"/>
      <c r="D32" s="1085"/>
      <c r="E32" s="1086"/>
      <c r="F32" s="1086"/>
      <c r="G32" s="1086"/>
      <c r="H32" s="1087"/>
      <c r="I32" s="1068"/>
      <c r="J32" s="1069"/>
      <c r="K32" s="1069"/>
      <c r="L32" s="1069"/>
      <c r="M32" s="1069"/>
      <c r="N32" s="1069"/>
      <c r="O32" s="1069"/>
      <c r="P32" s="1069"/>
      <c r="Q32" s="1069"/>
      <c r="R32" s="1069"/>
      <c r="S32" s="1069"/>
      <c r="T32" s="1069"/>
      <c r="U32" s="1070"/>
      <c r="V32" s="1071"/>
      <c r="W32" s="1072"/>
      <c r="X32" s="1072"/>
      <c r="Y32" s="1072"/>
      <c r="Z32" s="1073"/>
      <c r="AA32" s="602"/>
      <c r="AC32" s="607"/>
      <c r="AF32" s="606"/>
      <c r="AG32" s="606"/>
      <c r="AH32" s="606"/>
      <c r="AI32" s="606"/>
      <c r="AJ32" s="606"/>
    </row>
    <row r="33" spans="1:36" ht="26.25" customHeight="1">
      <c r="A33" s="602"/>
      <c r="B33" s="1063">
        <v>5</v>
      </c>
      <c r="C33" s="1064"/>
      <c r="D33" s="1085"/>
      <c r="E33" s="1086"/>
      <c r="F33" s="1086"/>
      <c r="G33" s="1086"/>
      <c r="H33" s="1087"/>
      <c r="I33" s="1068"/>
      <c r="J33" s="1069"/>
      <c r="K33" s="1069"/>
      <c r="L33" s="1069"/>
      <c r="M33" s="1069"/>
      <c r="N33" s="1069"/>
      <c r="O33" s="1069"/>
      <c r="P33" s="1069"/>
      <c r="Q33" s="1069"/>
      <c r="R33" s="1069"/>
      <c r="S33" s="1069"/>
      <c r="T33" s="1069"/>
      <c r="U33" s="1070"/>
      <c r="V33" s="1071"/>
      <c r="W33" s="1072"/>
      <c r="X33" s="1072"/>
      <c r="Y33" s="1072"/>
      <c r="Z33" s="1073"/>
      <c r="AA33" s="602"/>
      <c r="AF33" s="606"/>
      <c r="AG33" s="606"/>
      <c r="AH33" s="606"/>
      <c r="AI33" s="606"/>
      <c r="AJ33" s="606"/>
    </row>
    <row r="34" spans="1:36" ht="26.25" customHeight="1">
      <c r="A34" s="602"/>
      <c r="B34" s="608"/>
      <c r="C34" s="608"/>
      <c r="D34" s="609"/>
      <c r="E34" s="609"/>
      <c r="F34" s="609"/>
      <c r="G34" s="609"/>
      <c r="H34" s="609"/>
      <c r="I34" s="610"/>
      <c r="J34" s="610"/>
      <c r="K34" s="610"/>
      <c r="L34" s="610"/>
      <c r="M34" s="610"/>
      <c r="N34" s="610"/>
      <c r="O34" s="610"/>
      <c r="P34" s="610"/>
      <c r="Q34" s="610"/>
      <c r="R34" s="610"/>
      <c r="S34" s="610"/>
      <c r="T34" s="610"/>
      <c r="U34" s="610"/>
      <c r="V34" s="611"/>
      <c r="W34" s="611"/>
      <c r="X34" s="611"/>
      <c r="Y34" s="611"/>
      <c r="Z34" s="611"/>
      <c r="AA34" s="602"/>
      <c r="AF34" s="606"/>
      <c r="AG34" s="606"/>
      <c r="AH34" s="606"/>
      <c r="AI34" s="606"/>
      <c r="AJ34" s="606"/>
    </row>
    <row r="35" spans="1:36" ht="26.25" customHeight="1">
      <c r="A35" s="602" t="s">
        <v>812</v>
      </c>
      <c r="B35" s="602"/>
      <c r="C35" s="602"/>
      <c r="D35" s="602"/>
      <c r="E35" s="602"/>
      <c r="F35" s="602"/>
      <c r="G35" s="602"/>
      <c r="H35" s="602"/>
      <c r="I35" s="602"/>
      <c r="J35" s="602"/>
      <c r="K35" s="602"/>
      <c r="L35" s="602"/>
      <c r="M35" s="602"/>
      <c r="N35" s="602"/>
      <c r="O35" s="602"/>
      <c r="P35" s="602"/>
      <c r="Q35" s="602"/>
      <c r="R35" s="602"/>
      <c r="S35" s="602"/>
      <c r="T35" s="602"/>
      <c r="U35" s="602"/>
      <c r="V35" s="602"/>
      <c r="W35" s="602"/>
      <c r="X35" s="602"/>
      <c r="Y35" s="602"/>
      <c r="Z35" s="602"/>
      <c r="AF35" s="606"/>
      <c r="AG35" s="606"/>
      <c r="AH35" s="606"/>
      <c r="AI35" s="606"/>
      <c r="AJ35" s="606"/>
    </row>
    <row r="36" spans="1:36">
      <c r="A36" s="602"/>
      <c r="B36" s="1077"/>
      <c r="C36" s="1078"/>
      <c r="D36" s="1081" t="s">
        <v>808</v>
      </c>
      <c r="E36" s="1081"/>
      <c r="F36" s="1081"/>
      <c r="G36" s="1081"/>
      <c r="H36" s="1081"/>
      <c r="I36" s="1082" t="s">
        <v>809</v>
      </c>
      <c r="J36" s="1083"/>
      <c r="K36" s="1083"/>
      <c r="L36" s="1083"/>
      <c r="M36" s="1083"/>
      <c r="N36" s="1083"/>
      <c r="O36" s="1083"/>
      <c r="P36" s="1083"/>
      <c r="Q36" s="1083"/>
      <c r="R36" s="1083"/>
      <c r="S36" s="1083"/>
      <c r="T36" s="1083"/>
      <c r="U36" s="1083"/>
      <c r="V36" s="1083"/>
      <c r="W36" s="1083"/>
      <c r="X36" s="1083"/>
      <c r="Y36" s="1083"/>
      <c r="Z36" s="1084"/>
      <c r="AA36" s="602"/>
    </row>
    <row r="37" spans="1:36" ht="20.25" customHeight="1">
      <c r="A37" s="602"/>
      <c r="B37" s="1079"/>
      <c r="C37" s="1080"/>
      <c r="D37" s="1081"/>
      <c r="E37" s="1081"/>
      <c r="F37" s="1081"/>
      <c r="G37" s="1081"/>
      <c r="H37" s="1081"/>
      <c r="I37" s="1082" t="s">
        <v>810</v>
      </c>
      <c r="J37" s="1083"/>
      <c r="K37" s="1083"/>
      <c r="L37" s="1083"/>
      <c r="M37" s="1083"/>
      <c r="N37" s="1083"/>
      <c r="O37" s="1083"/>
      <c r="P37" s="1083"/>
      <c r="Q37" s="1083"/>
      <c r="R37" s="1083"/>
      <c r="S37" s="1083"/>
      <c r="T37" s="1083"/>
      <c r="U37" s="1084"/>
      <c r="V37" s="1074" t="s">
        <v>811</v>
      </c>
      <c r="W37" s="1075"/>
      <c r="X37" s="1075"/>
      <c r="Y37" s="1075"/>
      <c r="Z37" s="1076"/>
      <c r="AA37" s="602"/>
    </row>
    <row r="38" spans="1:36" ht="26.25" customHeight="1">
      <c r="A38" s="602"/>
      <c r="B38" s="1063">
        <v>1</v>
      </c>
      <c r="C38" s="1064"/>
      <c r="D38" s="1065"/>
      <c r="E38" s="1066"/>
      <c r="F38" s="1066"/>
      <c r="G38" s="1066"/>
      <c r="H38" s="1067"/>
      <c r="I38" s="1068"/>
      <c r="J38" s="1069"/>
      <c r="K38" s="1069"/>
      <c r="L38" s="1069"/>
      <c r="M38" s="1069"/>
      <c r="N38" s="1069"/>
      <c r="O38" s="1069"/>
      <c r="P38" s="1069"/>
      <c r="Q38" s="1069"/>
      <c r="R38" s="1069"/>
      <c r="S38" s="1069"/>
      <c r="T38" s="1069"/>
      <c r="U38" s="1070"/>
      <c r="V38" s="1071"/>
      <c r="W38" s="1072"/>
      <c r="X38" s="1072"/>
      <c r="Y38" s="1072"/>
      <c r="Z38" s="1073"/>
      <c r="AA38" s="602"/>
      <c r="AF38" s="606"/>
      <c r="AG38" s="606"/>
      <c r="AH38" s="606"/>
      <c r="AI38" s="606"/>
      <c r="AJ38" s="606"/>
    </row>
    <row r="39" spans="1:36" ht="24" customHeight="1">
      <c r="A39" s="602"/>
      <c r="B39" s="1063">
        <v>2</v>
      </c>
      <c r="C39" s="1064"/>
      <c r="D39" s="1065"/>
      <c r="E39" s="1066"/>
      <c r="F39" s="1066"/>
      <c r="G39" s="1066"/>
      <c r="H39" s="1067"/>
      <c r="I39" s="1068"/>
      <c r="J39" s="1069"/>
      <c r="K39" s="1069"/>
      <c r="L39" s="1069"/>
      <c r="M39" s="1069"/>
      <c r="N39" s="1069"/>
      <c r="O39" s="1069"/>
      <c r="P39" s="1069"/>
      <c r="Q39" s="1069"/>
      <c r="R39" s="1069"/>
      <c r="S39" s="1069"/>
      <c r="T39" s="1069"/>
      <c r="U39" s="1070"/>
      <c r="V39" s="1071"/>
      <c r="W39" s="1072"/>
      <c r="X39" s="1072"/>
      <c r="Y39" s="1072"/>
      <c r="Z39" s="1073"/>
      <c r="AA39" s="602"/>
    </row>
    <row r="40" spans="1:36" ht="26.25" customHeight="1">
      <c r="A40" s="602"/>
      <c r="B40" s="1063">
        <v>3</v>
      </c>
      <c r="C40" s="1064"/>
      <c r="D40" s="1065"/>
      <c r="E40" s="1066"/>
      <c r="F40" s="1066"/>
      <c r="G40" s="1066"/>
      <c r="H40" s="1067"/>
      <c r="I40" s="1068"/>
      <c r="J40" s="1069"/>
      <c r="K40" s="1069"/>
      <c r="L40" s="1069"/>
      <c r="M40" s="1069"/>
      <c r="N40" s="1069"/>
      <c r="O40" s="1069"/>
      <c r="P40" s="1069"/>
      <c r="Q40" s="1069"/>
      <c r="R40" s="1069"/>
      <c r="S40" s="1069"/>
      <c r="T40" s="1069"/>
      <c r="U40" s="1070"/>
      <c r="V40" s="1071"/>
      <c r="W40" s="1072"/>
      <c r="X40" s="1072"/>
      <c r="Y40" s="1072"/>
      <c r="Z40" s="1073"/>
      <c r="AA40" s="602"/>
      <c r="AF40" s="606"/>
      <c r="AG40" s="606"/>
      <c r="AH40" s="606"/>
      <c r="AI40" s="606"/>
      <c r="AJ40" s="606"/>
    </row>
    <row r="41" spans="1:36" ht="26.25" customHeight="1">
      <c r="A41" s="602"/>
      <c r="B41" s="1063">
        <v>4</v>
      </c>
      <c r="C41" s="1064"/>
      <c r="D41" s="1065"/>
      <c r="E41" s="1066"/>
      <c r="F41" s="1066"/>
      <c r="G41" s="1066"/>
      <c r="H41" s="1067"/>
      <c r="I41" s="1068"/>
      <c r="J41" s="1069"/>
      <c r="K41" s="1069"/>
      <c r="L41" s="1069"/>
      <c r="M41" s="1069"/>
      <c r="N41" s="1069"/>
      <c r="O41" s="1069"/>
      <c r="P41" s="1069"/>
      <c r="Q41" s="1069"/>
      <c r="R41" s="1069"/>
      <c r="S41" s="1069"/>
      <c r="T41" s="1069"/>
      <c r="U41" s="1070"/>
      <c r="V41" s="1071"/>
      <c r="W41" s="1072"/>
      <c r="X41" s="1072"/>
      <c r="Y41" s="1072"/>
      <c r="Z41" s="1073"/>
      <c r="AA41" s="602"/>
      <c r="AF41" s="606"/>
      <c r="AG41" s="606"/>
      <c r="AH41" s="606"/>
      <c r="AI41" s="606"/>
      <c r="AJ41" s="606"/>
    </row>
    <row r="42" spans="1:36" ht="26.25" customHeight="1">
      <c r="A42" s="602"/>
      <c r="B42" s="1063">
        <v>5</v>
      </c>
      <c r="C42" s="1064"/>
      <c r="D42" s="1065"/>
      <c r="E42" s="1066"/>
      <c r="F42" s="1066"/>
      <c r="G42" s="1066"/>
      <c r="H42" s="1067"/>
      <c r="I42" s="1068"/>
      <c r="J42" s="1069"/>
      <c r="K42" s="1069"/>
      <c r="L42" s="1069"/>
      <c r="M42" s="1069"/>
      <c r="N42" s="1069"/>
      <c r="O42" s="1069"/>
      <c r="P42" s="1069"/>
      <c r="Q42" s="1069"/>
      <c r="R42" s="1069"/>
      <c r="S42" s="1069"/>
      <c r="T42" s="1069"/>
      <c r="U42" s="1070"/>
      <c r="V42" s="1071"/>
      <c r="W42" s="1072"/>
      <c r="X42" s="1072"/>
      <c r="Y42" s="1072"/>
      <c r="Z42" s="1073"/>
      <c r="AA42" s="602"/>
      <c r="AF42" s="606"/>
      <c r="AG42" s="606"/>
      <c r="AH42" s="606"/>
      <c r="AI42" s="606"/>
      <c r="AJ42" s="606"/>
    </row>
    <row r="43" spans="1:36" ht="26.25" customHeight="1">
      <c r="AF43" s="606"/>
      <c r="AG43" s="606"/>
      <c r="AH43" s="606"/>
      <c r="AI43" s="606"/>
      <c r="AJ43" s="606"/>
    </row>
    <row r="44" spans="1:36" ht="26.25" customHeight="1">
      <c r="AF44" s="606"/>
      <c r="AG44" s="606"/>
      <c r="AH44" s="606"/>
      <c r="AI44" s="606"/>
      <c r="AJ44" s="606"/>
    </row>
  </sheetData>
  <mergeCells count="70">
    <mergeCell ref="W1:Z1"/>
    <mergeCell ref="T1:V1"/>
    <mergeCell ref="B18:Y18"/>
    <mergeCell ref="A2:AA2"/>
    <mergeCell ref="S4:Y4"/>
    <mergeCell ref="B7:Y7"/>
    <mergeCell ref="B8:Y8"/>
    <mergeCell ref="B9:Y9"/>
    <mergeCell ref="B10:Y10"/>
    <mergeCell ref="B11:Y11"/>
    <mergeCell ref="B12:Y12"/>
    <mergeCell ref="B13:Y13"/>
    <mergeCell ref="B14:D14"/>
    <mergeCell ref="E14:Y14"/>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B30:C30"/>
    <mergeCell ref="D30:H30"/>
    <mergeCell ref="I30:U30"/>
    <mergeCell ref="V30:Z30"/>
    <mergeCell ref="B31:C31"/>
    <mergeCell ref="D31:H31"/>
    <mergeCell ref="I31:U31"/>
    <mergeCell ref="V31:Z31"/>
    <mergeCell ref="B32:C32"/>
    <mergeCell ref="D32:H32"/>
    <mergeCell ref="I32:U32"/>
    <mergeCell ref="V32:Z32"/>
    <mergeCell ref="B33:C33"/>
    <mergeCell ref="D33:H33"/>
    <mergeCell ref="I33:U33"/>
    <mergeCell ref="V33:Z33"/>
    <mergeCell ref="V37:Z37"/>
    <mergeCell ref="B39:C39"/>
    <mergeCell ref="D39:H39"/>
    <mergeCell ref="I39:U39"/>
    <mergeCell ref="V39:Z39"/>
    <mergeCell ref="B38:C38"/>
    <mergeCell ref="D38:H38"/>
    <mergeCell ref="I38:U38"/>
    <mergeCell ref="V38:Z38"/>
    <mergeCell ref="B36:C37"/>
    <mergeCell ref="D36:H37"/>
    <mergeCell ref="I36:Z36"/>
    <mergeCell ref="I37:U37"/>
    <mergeCell ref="B42:C42"/>
    <mergeCell ref="D42:H42"/>
    <mergeCell ref="I42:U42"/>
    <mergeCell ref="V42:Z42"/>
    <mergeCell ref="B40:C40"/>
    <mergeCell ref="D40:H40"/>
    <mergeCell ref="I40:U40"/>
    <mergeCell ref="V40:Z40"/>
    <mergeCell ref="B41:C41"/>
    <mergeCell ref="D41:H41"/>
    <mergeCell ref="I41:U41"/>
    <mergeCell ref="V41:Z41"/>
  </mergeCells>
  <phoneticPr fontId="9"/>
  <dataValidations count="2">
    <dataValidation type="list" allowBlank="1" showInputMessage="1" showErrorMessage="1" sqref="B8:Y13" xr:uid="{3F77E135-4B43-4AEB-AE86-0C0E23A7D68D}">
      <formula1>$BN$2:$BN$9</formula1>
    </dataValidation>
    <dataValidation type="list" allowBlank="1" showInputMessage="1" showErrorMessage="1" sqref="B19:Y22" xr:uid="{1FE64942-B7B0-40BF-837D-33063DC124AE}">
      <formula1>$BN$19:$BN$22</formula1>
    </dataValidation>
  </dataValidations>
  <pageMargins left="0.70866141732283472" right="0.70866141732283472" top="0.55118110236220474" bottom="0.35433070866141736" header="0.31496062992125984" footer="0.31496062992125984"/>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2:X60"/>
  <sheetViews>
    <sheetView view="pageBreakPreview" zoomScaleNormal="100" zoomScaleSheetLayoutView="100" workbookViewId="0"/>
  </sheetViews>
  <sheetFormatPr defaultColWidth="12" defaultRowHeight="13.2"/>
  <cols>
    <col min="1" max="1" width="5" style="30" customWidth="1"/>
    <col min="2" max="3" width="12" style="30" customWidth="1"/>
    <col min="4" max="5" width="12.625" style="30" customWidth="1"/>
    <col min="6" max="6" width="12.375" style="30" customWidth="1"/>
    <col min="7" max="7" width="4.875" style="30" hidden="1" customWidth="1"/>
    <col min="8" max="8" width="12.625" style="30" customWidth="1"/>
    <col min="9" max="9" width="12.5" style="30" customWidth="1"/>
    <col min="10" max="10" width="3.375" style="30" hidden="1" customWidth="1"/>
    <col min="11" max="12" width="12.875" style="30" customWidth="1"/>
    <col min="13" max="13" width="3.125" style="30" hidden="1" customWidth="1"/>
    <col min="14" max="14" width="6.125" style="30" customWidth="1"/>
    <col min="15" max="15" width="14.125" style="30" customWidth="1"/>
    <col min="16" max="16" width="20.5" style="30" customWidth="1"/>
    <col min="17" max="17" width="12.625" style="30" customWidth="1"/>
    <col min="18" max="19" width="14.125" style="30" customWidth="1"/>
    <col min="20" max="20" width="16.625" style="30" customWidth="1"/>
    <col min="21" max="21" width="5" style="30" customWidth="1"/>
    <col min="22" max="24" width="12" style="30" customWidth="1"/>
    <col min="25" max="16384" width="12" style="30"/>
  </cols>
  <sheetData>
    <row r="2" spans="1:24">
      <c r="A2" s="30" t="s">
        <v>1003</v>
      </c>
    </row>
    <row r="3" spans="1:24" ht="6.75" customHeight="1" thickBot="1"/>
    <row r="4" spans="1:24" ht="21.75" customHeight="1">
      <c r="A4" s="1111" t="s">
        <v>211</v>
      </c>
      <c r="B4" s="1112"/>
      <c r="C4" s="1112"/>
      <c r="D4" s="1113">
        <f>'1 交付申請'!V10</f>
        <v>0</v>
      </c>
      <c r="E4" s="1114"/>
      <c r="F4" s="1114"/>
      <c r="G4" s="1114"/>
      <c r="H4" s="1115"/>
      <c r="M4" s="80"/>
    </row>
    <row r="5" spans="1:24" ht="21.75" customHeight="1">
      <c r="A5" s="1116" t="s">
        <v>210</v>
      </c>
      <c r="B5" s="1117"/>
      <c r="C5" s="1118"/>
      <c r="D5" s="1119" t="str">
        <f>IF('1-1省ｴﾈ'!M7="","",'1-1省ｴﾈ'!M7)</f>
        <v/>
      </c>
      <c r="E5" s="1120"/>
      <c r="F5" s="1120"/>
      <c r="G5" s="1120"/>
      <c r="H5" s="1121"/>
      <c r="M5" s="80"/>
    </row>
    <row r="6" spans="1:24" ht="21.75" customHeight="1" thickBot="1">
      <c r="A6" s="1122" t="s">
        <v>228</v>
      </c>
      <c r="B6" s="1123"/>
      <c r="C6" s="1124"/>
      <c r="D6" s="1125" t="s">
        <v>967</v>
      </c>
      <c r="E6" s="1126"/>
      <c r="F6" s="1126"/>
      <c r="G6" s="1126"/>
      <c r="H6" s="1127"/>
      <c r="M6" s="80"/>
    </row>
    <row r="7" spans="1:24">
      <c r="K7" s="33" t="s">
        <v>914</v>
      </c>
    </row>
    <row r="8" spans="1:24" ht="13.8" thickBot="1"/>
    <row r="9" spans="1:24" ht="30" customHeight="1">
      <c r="A9" s="1130" t="s">
        <v>204</v>
      </c>
      <c r="B9" s="1131"/>
      <c r="C9" s="1132"/>
      <c r="D9" s="1139" t="s">
        <v>209</v>
      </c>
      <c r="E9" s="1106" t="s">
        <v>208</v>
      </c>
      <c r="F9" s="1107"/>
      <c r="G9" s="1108" t="s">
        <v>205</v>
      </c>
      <c r="H9" s="1106" t="s">
        <v>852</v>
      </c>
      <c r="I9" s="1107"/>
      <c r="J9" s="1108" t="s">
        <v>205</v>
      </c>
      <c r="K9" s="1106" t="s">
        <v>853</v>
      </c>
      <c r="L9" s="1142"/>
      <c r="M9" s="1143" t="s">
        <v>205</v>
      </c>
      <c r="O9" s="1130" t="s">
        <v>204</v>
      </c>
      <c r="P9" s="1131"/>
      <c r="Q9" s="1132"/>
      <c r="R9" s="1146" t="s">
        <v>203</v>
      </c>
      <c r="S9" s="1147"/>
      <c r="T9" s="1148"/>
      <c r="V9" s="1149" t="s">
        <v>202</v>
      </c>
      <c r="W9" s="1150"/>
      <c r="X9" s="1151"/>
    </row>
    <row r="10" spans="1:24" ht="18.899999999999999" customHeight="1">
      <c r="A10" s="1133"/>
      <c r="B10" s="1134"/>
      <c r="C10" s="1135"/>
      <c r="D10" s="1140"/>
      <c r="E10" s="1128" t="s">
        <v>199</v>
      </c>
      <c r="F10" s="136" t="s">
        <v>201</v>
      </c>
      <c r="G10" s="1109"/>
      <c r="H10" s="1128" t="s">
        <v>199</v>
      </c>
      <c r="I10" s="136" t="s">
        <v>201</v>
      </c>
      <c r="J10" s="1109"/>
      <c r="K10" s="1128" t="s">
        <v>199</v>
      </c>
      <c r="L10" s="135" t="s">
        <v>201</v>
      </c>
      <c r="M10" s="1144"/>
      <c r="O10" s="1133"/>
      <c r="P10" s="1134"/>
      <c r="Q10" s="1135"/>
      <c r="R10" s="1128" t="s">
        <v>199</v>
      </c>
      <c r="S10" s="1152" t="s">
        <v>198</v>
      </c>
      <c r="T10" s="1154" t="s">
        <v>197</v>
      </c>
      <c r="V10" s="1155" t="s">
        <v>199</v>
      </c>
      <c r="W10" s="1152" t="s">
        <v>198</v>
      </c>
      <c r="X10" s="1154" t="s">
        <v>197</v>
      </c>
    </row>
    <row r="11" spans="1:24" ht="13.8" thickBot="1">
      <c r="A11" s="1136"/>
      <c r="B11" s="1137"/>
      <c r="C11" s="1138"/>
      <c r="D11" s="1141"/>
      <c r="E11" s="1129"/>
      <c r="F11" s="134" t="s">
        <v>196</v>
      </c>
      <c r="G11" s="1110"/>
      <c r="H11" s="1129"/>
      <c r="I11" s="134" t="s">
        <v>195</v>
      </c>
      <c r="J11" s="1110"/>
      <c r="K11" s="1129"/>
      <c r="L11" s="133" t="s">
        <v>194</v>
      </c>
      <c r="M11" s="1145"/>
      <c r="O11" s="1136"/>
      <c r="P11" s="1137"/>
      <c r="Q11" s="1138"/>
      <c r="R11" s="1129"/>
      <c r="S11" s="1153"/>
      <c r="T11" s="1110"/>
      <c r="V11" s="1156"/>
      <c r="W11" s="1153"/>
      <c r="X11" s="1110"/>
    </row>
    <row r="12" spans="1:24" ht="18" customHeight="1" thickTop="1">
      <c r="A12" s="1208" t="s">
        <v>193</v>
      </c>
      <c r="B12" s="1211" t="s">
        <v>192</v>
      </c>
      <c r="C12" s="1212"/>
      <c r="D12" s="621" t="s">
        <v>180</v>
      </c>
      <c r="E12" s="714"/>
      <c r="F12" s="151">
        <f t="shared" ref="F12:F43" si="0">ROUND(E12*$R12,2)</f>
        <v>0</v>
      </c>
      <c r="G12" s="194">
        <f t="shared" ref="G12:G38" si="1">E12*$R12*$V12*44/12</f>
        <v>0</v>
      </c>
      <c r="H12" s="719"/>
      <c r="I12" s="151">
        <f t="shared" ref="I12:I43" si="2">ROUND(H12*$R12,2)</f>
        <v>0</v>
      </c>
      <c r="J12" s="194">
        <f t="shared" ref="J12:J38" si="3">H12*$R12*$V12*44/12</f>
        <v>0</v>
      </c>
      <c r="K12" s="151">
        <f t="shared" ref="K12:K43" si="4">E12-H12</f>
        <v>0</v>
      </c>
      <c r="L12" s="164">
        <f t="shared" ref="L12:L43" si="5">ROUND(K12*$R12,2)</f>
        <v>0</v>
      </c>
      <c r="M12" s="131">
        <f t="shared" ref="M12:M38" si="6">K12*$R12*$V12*44/12</f>
        <v>0</v>
      </c>
      <c r="O12" s="1161" t="s">
        <v>193</v>
      </c>
      <c r="P12" s="1164" t="s">
        <v>192</v>
      </c>
      <c r="Q12" s="1165"/>
      <c r="R12" s="671">
        <v>38.299999999999997</v>
      </c>
      <c r="S12" s="129" t="s">
        <v>178</v>
      </c>
      <c r="T12" s="126"/>
      <c r="V12" s="672">
        <v>1.9E-2</v>
      </c>
      <c r="W12" s="127" t="s">
        <v>152</v>
      </c>
      <c r="X12" s="126"/>
    </row>
    <row r="13" spans="1:24" ht="18" customHeight="1">
      <c r="A13" s="1209"/>
      <c r="B13" s="1166" t="s">
        <v>191</v>
      </c>
      <c r="C13" s="1167"/>
      <c r="D13" s="622" t="s">
        <v>180</v>
      </c>
      <c r="E13" s="715"/>
      <c r="F13" s="152">
        <f t="shared" si="0"/>
        <v>0</v>
      </c>
      <c r="G13" s="189">
        <f t="shared" si="1"/>
        <v>0</v>
      </c>
      <c r="H13" s="720"/>
      <c r="I13" s="152">
        <f t="shared" si="2"/>
        <v>0</v>
      </c>
      <c r="J13" s="189">
        <f t="shared" si="3"/>
        <v>0</v>
      </c>
      <c r="K13" s="152">
        <f t="shared" si="4"/>
        <v>0</v>
      </c>
      <c r="L13" s="165">
        <f t="shared" si="5"/>
        <v>0</v>
      </c>
      <c r="M13" s="103">
        <f t="shared" si="6"/>
        <v>0</v>
      </c>
      <c r="O13" s="1162"/>
      <c r="P13" s="1168" t="s">
        <v>191</v>
      </c>
      <c r="Q13" s="1169"/>
      <c r="R13" s="673">
        <v>34.799999999999997</v>
      </c>
      <c r="S13" s="92" t="s">
        <v>178</v>
      </c>
      <c r="T13" s="91"/>
      <c r="V13" s="674">
        <v>1.83E-2</v>
      </c>
      <c r="W13" s="92" t="s">
        <v>152</v>
      </c>
      <c r="X13" s="91"/>
    </row>
    <row r="14" spans="1:24" ht="18" customHeight="1">
      <c r="A14" s="1209"/>
      <c r="B14" s="1166" t="s">
        <v>190</v>
      </c>
      <c r="C14" s="1167"/>
      <c r="D14" s="622" t="s">
        <v>180</v>
      </c>
      <c r="E14" s="715"/>
      <c r="F14" s="152">
        <f t="shared" si="0"/>
        <v>0</v>
      </c>
      <c r="G14" s="189">
        <f t="shared" si="1"/>
        <v>0</v>
      </c>
      <c r="H14" s="720"/>
      <c r="I14" s="152">
        <f t="shared" si="2"/>
        <v>0</v>
      </c>
      <c r="J14" s="189">
        <f t="shared" si="3"/>
        <v>0</v>
      </c>
      <c r="K14" s="152">
        <f t="shared" si="4"/>
        <v>0</v>
      </c>
      <c r="L14" s="165">
        <f t="shared" si="5"/>
        <v>0</v>
      </c>
      <c r="M14" s="103">
        <f t="shared" si="6"/>
        <v>0</v>
      </c>
      <c r="O14" s="1162"/>
      <c r="P14" s="1168" t="s">
        <v>189</v>
      </c>
      <c r="Q14" s="1169"/>
      <c r="R14" s="673">
        <v>33.4</v>
      </c>
      <c r="S14" s="92" t="s">
        <v>178</v>
      </c>
      <c r="T14" s="91"/>
      <c r="V14" s="674">
        <v>1.8700000000000001E-2</v>
      </c>
      <c r="W14" s="92" t="s">
        <v>152</v>
      </c>
      <c r="X14" s="91"/>
    </row>
    <row r="15" spans="1:24" ht="18" customHeight="1">
      <c r="A15" s="1209"/>
      <c r="B15" s="1166" t="s">
        <v>188</v>
      </c>
      <c r="C15" s="1167"/>
      <c r="D15" s="622" t="s">
        <v>180</v>
      </c>
      <c r="E15" s="715"/>
      <c r="F15" s="152">
        <f t="shared" si="0"/>
        <v>0</v>
      </c>
      <c r="G15" s="189">
        <f t="shared" si="1"/>
        <v>0</v>
      </c>
      <c r="H15" s="720"/>
      <c r="I15" s="152">
        <f t="shared" si="2"/>
        <v>0</v>
      </c>
      <c r="J15" s="189">
        <f t="shared" si="3"/>
        <v>0</v>
      </c>
      <c r="K15" s="152">
        <f t="shared" si="4"/>
        <v>0</v>
      </c>
      <c r="L15" s="165">
        <f t="shared" si="5"/>
        <v>0</v>
      </c>
      <c r="M15" s="103">
        <f t="shared" si="6"/>
        <v>0</v>
      </c>
      <c r="O15" s="1162"/>
      <c r="P15" s="1168" t="s">
        <v>188</v>
      </c>
      <c r="Q15" s="1169"/>
      <c r="R15" s="673">
        <v>33.299999999999997</v>
      </c>
      <c r="S15" s="92" t="s">
        <v>178</v>
      </c>
      <c r="T15" s="91"/>
      <c r="V15" s="674">
        <v>1.8599999999999998E-2</v>
      </c>
      <c r="W15" s="92" t="s">
        <v>152</v>
      </c>
      <c r="X15" s="91"/>
    </row>
    <row r="16" spans="1:24" ht="18" customHeight="1">
      <c r="A16" s="1209"/>
      <c r="B16" s="1157" t="s">
        <v>185</v>
      </c>
      <c r="C16" s="1158"/>
      <c r="D16" s="622" t="s">
        <v>180</v>
      </c>
      <c r="E16" s="715"/>
      <c r="F16" s="152">
        <f t="shared" si="0"/>
        <v>0</v>
      </c>
      <c r="G16" s="189">
        <f t="shared" si="1"/>
        <v>0</v>
      </c>
      <c r="H16" s="720"/>
      <c r="I16" s="152">
        <f t="shared" si="2"/>
        <v>0</v>
      </c>
      <c r="J16" s="189">
        <f t="shared" si="3"/>
        <v>0</v>
      </c>
      <c r="K16" s="152">
        <f t="shared" si="4"/>
        <v>0</v>
      </c>
      <c r="L16" s="165">
        <f t="shared" si="5"/>
        <v>0</v>
      </c>
      <c r="M16" s="103">
        <f t="shared" si="6"/>
        <v>0</v>
      </c>
      <c r="O16" s="1162"/>
      <c r="P16" s="1159" t="s">
        <v>185</v>
      </c>
      <c r="Q16" s="1160"/>
      <c r="R16" s="673">
        <v>36.5</v>
      </c>
      <c r="S16" s="92" t="s">
        <v>178</v>
      </c>
      <c r="T16" s="91"/>
      <c r="V16" s="674">
        <v>1.8700000000000001E-2</v>
      </c>
      <c r="W16" s="92" t="s">
        <v>152</v>
      </c>
      <c r="X16" s="91"/>
    </row>
    <row r="17" spans="1:24" ht="18" customHeight="1">
      <c r="A17" s="1209"/>
      <c r="B17" s="1157" t="s">
        <v>182</v>
      </c>
      <c r="C17" s="1158"/>
      <c r="D17" s="622" t="s">
        <v>180</v>
      </c>
      <c r="E17" s="715"/>
      <c r="F17" s="152">
        <f t="shared" si="0"/>
        <v>0</v>
      </c>
      <c r="G17" s="189">
        <f t="shared" si="1"/>
        <v>0</v>
      </c>
      <c r="H17" s="720"/>
      <c r="I17" s="152">
        <f t="shared" si="2"/>
        <v>0</v>
      </c>
      <c r="J17" s="189">
        <f t="shared" si="3"/>
        <v>0</v>
      </c>
      <c r="K17" s="152">
        <f t="shared" si="4"/>
        <v>0</v>
      </c>
      <c r="L17" s="165">
        <f t="shared" si="5"/>
        <v>0</v>
      </c>
      <c r="M17" s="103">
        <f t="shared" si="6"/>
        <v>0</v>
      </c>
      <c r="O17" s="1162"/>
      <c r="P17" s="1159" t="s">
        <v>182</v>
      </c>
      <c r="Q17" s="1160"/>
      <c r="R17" s="673">
        <v>38</v>
      </c>
      <c r="S17" s="92" t="s">
        <v>178</v>
      </c>
      <c r="T17" s="91"/>
      <c r="V17" s="674">
        <v>1.8800000000000001E-2</v>
      </c>
      <c r="W17" s="92" t="s">
        <v>152</v>
      </c>
      <c r="X17" s="91"/>
    </row>
    <row r="18" spans="1:24" ht="18" customHeight="1">
      <c r="A18" s="1209"/>
      <c r="B18" s="1157" t="s">
        <v>181</v>
      </c>
      <c r="C18" s="1158"/>
      <c r="D18" s="622" t="s">
        <v>180</v>
      </c>
      <c r="E18" s="715"/>
      <c r="F18" s="152">
        <f t="shared" si="0"/>
        <v>0</v>
      </c>
      <c r="G18" s="189">
        <f t="shared" si="1"/>
        <v>0</v>
      </c>
      <c r="H18" s="720"/>
      <c r="I18" s="152">
        <f t="shared" si="2"/>
        <v>0</v>
      </c>
      <c r="J18" s="189">
        <f t="shared" si="3"/>
        <v>0</v>
      </c>
      <c r="K18" s="152">
        <f t="shared" si="4"/>
        <v>0</v>
      </c>
      <c r="L18" s="165">
        <f t="shared" si="5"/>
        <v>0</v>
      </c>
      <c r="M18" s="103">
        <f t="shared" si="6"/>
        <v>0</v>
      </c>
      <c r="O18" s="1162"/>
      <c r="P18" s="1159" t="s">
        <v>181</v>
      </c>
      <c r="Q18" s="1160"/>
      <c r="R18" s="673">
        <v>38.9</v>
      </c>
      <c r="S18" s="92" t="s">
        <v>178</v>
      </c>
      <c r="T18" s="91"/>
      <c r="V18" s="674">
        <v>1.9300000000000001E-2</v>
      </c>
      <c r="W18" s="92" t="s">
        <v>152</v>
      </c>
      <c r="X18" s="91"/>
    </row>
    <row r="19" spans="1:24" ht="18" customHeight="1">
      <c r="A19" s="1209"/>
      <c r="B19" s="1157" t="s">
        <v>179</v>
      </c>
      <c r="C19" s="1158"/>
      <c r="D19" s="622" t="s">
        <v>180</v>
      </c>
      <c r="E19" s="715"/>
      <c r="F19" s="152">
        <f t="shared" si="0"/>
        <v>0</v>
      </c>
      <c r="G19" s="189">
        <f t="shared" si="1"/>
        <v>0</v>
      </c>
      <c r="H19" s="720"/>
      <c r="I19" s="152">
        <f t="shared" si="2"/>
        <v>0</v>
      </c>
      <c r="J19" s="189">
        <f t="shared" si="3"/>
        <v>0</v>
      </c>
      <c r="K19" s="152">
        <f t="shared" si="4"/>
        <v>0</v>
      </c>
      <c r="L19" s="165">
        <f t="shared" si="5"/>
        <v>0</v>
      </c>
      <c r="M19" s="103">
        <f t="shared" si="6"/>
        <v>0</v>
      </c>
      <c r="O19" s="1162"/>
      <c r="P19" s="1159" t="s">
        <v>179</v>
      </c>
      <c r="Q19" s="1160"/>
      <c r="R19" s="673">
        <v>41.8</v>
      </c>
      <c r="S19" s="92" t="s">
        <v>178</v>
      </c>
      <c r="T19" s="91"/>
      <c r="V19" s="674">
        <v>2.0199999999999999E-2</v>
      </c>
      <c r="W19" s="92" t="s">
        <v>152</v>
      </c>
      <c r="X19" s="91"/>
    </row>
    <row r="20" spans="1:24" ht="18" customHeight="1">
      <c r="A20" s="1209"/>
      <c r="B20" s="1157" t="s">
        <v>177</v>
      </c>
      <c r="C20" s="1158"/>
      <c r="D20" s="622" t="s">
        <v>164</v>
      </c>
      <c r="E20" s="715"/>
      <c r="F20" s="152">
        <f t="shared" si="0"/>
        <v>0</v>
      </c>
      <c r="G20" s="189">
        <f t="shared" si="1"/>
        <v>0</v>
      </c>
      <c r="H20" s="720"/>
      <c r="I20" s="152">
        <f t="shared" si="2"/>
        <v>0</v>
      </c>
      <c r="J20" s="189">
        <f t="shared" si="3"/>
        <v>0</v>
      </c>
      <c r="K20" s="152">
        <f t="shared" si="4"/>
        <v>0</v>
      </c>
      <c r="L20" s="165">
        <f t="shared" si="5"/>
        <v>0</v>
      </c>
      <c r="M20" s="103">
        <f t="shared" si="6"/>
        <v>0</v>
      </c>
      <c r="O20" s="1162"/>
      <c r="P20" s="1159" t="s">
        <v>177</v>
      </c>
      <c r="Q20" s="1160"/>
      <c r="R20" s="673">
        <v>40</v>
      </c>
      <c r="S20" s="92" t="s">
        <v>162</v>
      </c>
      <c r="T20" s="91"/>
      <c r="V20" s="674">
        <v>2.0400000000000001E-2</v>
      </c>
      <c r="W20" s="92" t="s">
        <v>152</v>
      </c>
      <c r="X20" s="91"/>
    </row>
    <row r="21" spans="1:24" ht="18" customHeight="1">
      <c r="A21" s="1209"/>
      <c r="B21" s="1157" t="s">
        <v>176</v>
      </c>
      <c r="C21" s="1158"/>
      <c r="D21" s="622" t="s">
        <v>164</v>
      </c>
      <c r="E21" s="715"/>
      <c r="F21" s="152">
        <f t="shared" si="0"/>
        <v>0</v>
      </c>
      <c r="G21" s="189">
        <f t="shared" si="1"/>
        <v>0</v>
      </c>
      <c r="H21" s="720"/>
      <c r="I21" s="152">
        <f t="shared" si="2"/>
        <v>0</v>
      </c>
      <c r="J21" s="189">
        <f t="shared" si="3"/>
        <v>0</v>
      </c>
      <c r="K21" s="152">
        <f t="shared" si="4"/>
        <v>0</v>
      </c>
      <c r="L21" s="165">
        <f t="shared" si="5"/>
        <v>0</v>
      </c>
      <c r="M21" s="103">
        <f t="shared" si="6"/>
        <v>0</v>
      </c>
      <c r="O21" s="1162"/>
      <c r="P21" s="1159" t="s">
        <v>176</v>
      </c>
      <c r="Q21" s="1160"/>
      <c r="R21" s="673">
        <v>34.1</v>
      </c>
      <c r="S21" s="92" t="s">
        <v>162</v>
      </c>
      <c r="T21" s="91"/>
      <c r="V21" s="674">
        <v>2.4500000000000001E-2</v>
      </c>
      <c r="W21" s="92" t="s">
        <v>152</v>
      </c>
      <c r="X21" s="91"/>
    </row>
    <row r="22" spans="1:24" ht="18" customHeight="1">
      <c r="A22" s="1209"/>
      <c r="B22" s="1170" t="s">
        <v>175</v>
      </c>
      <c r="C22" s="1170" t="s">
        <v>174</v>
      </c>
      <c r="D22" s="623" t="s">
        <v>164</v>
      </c>
      <c r="E22" s="716"/>
      <c r="F22" s="153">
        <f t="shared" si="0"/>
        <v>0</v>
      </c>
      <c r="G22" s="193">
        <f t="shared" si="1"/>
        <v>0</v>
      </c>
      <c r="H22" s="721"/>
      <c r="I22" s="153">
        <f t="shared" si="2"/>
        <v>0</v>
      </c>
      <c r="J22" s="193">
        <f t="shared" si="3"/>
        <v>0</v>
      </c>
      <c r="K22" s="153">
        <f t="shared" si="4"/>
        <v>0</v>
      </c>
      <c r="L22" s="166">
        <f t="shared" si="5"/>
        <v>0</v>
      </c>
      <c r="M22" s="124">
        <f t="shared" si="6"/>
        <v>0</v>
      </c>
      <c r="N22" s="30" t="s">
        <v>157</v>
      </c>
      <c r="O22" s="1162"/>
      <c r="P22" s="1174" t="s">
        <v>175</v>
      </c>
      <c r="Q22" s="78" t="s">
        <v>174</v>
      </c>
      <c r="R22" s="675">
        <v>50.1</v>
      </c>
      <c r="S22" s="98" t="s">
        <v>162</v>
      </c>
      <c r="T22" s="676"/>
      <c r="V22" s="677">
        <v>1.6299999999999999E-2</v>
      </c>
      <c r="W22" s="98" t="s">
        <v>152</v>
      </c>
      <c r="X22" s="123"/>
    </row>
    <row r="23" spans="1:24" ht="18" customHeight="1">
      <c r="A23" s="1209"/>
      <c r="B23" s="1171"/>
      <c r="C23" s="1173"/>
      <c r="D23" s="624" t="s">
        <v>158</v>
      </c>
      <c r="E23" s="717"/>
      <c r="F23" s="154">
        <f t="shared" si="0"/>
        <v>0</v>
      </c>
      <c r="G23" s="191">
        <f t="shared" si="1"/>
        <v>0</v>
      </c>
      <c r="H23" s="722"/>
      <c r="I23" s="154">
        <f t="shared" si="2"/>
        <v>0</v>
      </c>
      <c r="J23" s="191">
        <f t="shared" si="3"/>
        <v>0</v>
      </c>
      <c r="K23" s="154">
        <f t="shared" si="4"/>
        <v>0</v>
      </c>
      <c r="L23" s="167">
        <f t="shared" si="5"/>
        <v>0</v>
      </c>
      <c r="M23" s="124">
        <f t="shared" si="6"/>
        <v>0</v>
      </c>
      <c r="O23" s="1162"/>
      <c r="P23" s="1175"/>
      <c r="Q23" s="615" t="s">
        <v>174</v>
      </c>
      <c r="R23" s="678">
        <v>109.4</v>
      </c>
      <c r="S23" s="127" t="s">
        <v>154</v>
      </c>
      <c r="T23" s="679"/>
      <c r="V23" s="680">
        <v>1.6299999999999999E-2</v>
      </c>
      <c r="W23" s="111" t="s">
        <v>152</v>
      </c>
      <c r="X23" s="681"/>
    </row>
    <row r="24" spans="1:24" ht="18" customHeight="1">
      <c r="A24" s="1209"/>
      <c r="B24" s="1172"/>
      <c r="C24" s="625" t="s">
        <v>173</v>
      </c>
      <c r="D24" s="621" t="s">
        <v>158</v>
      </c>
      <c r="E24" s="714"/>
      <c r="F24" s="151">
        <f t="shared" si="0"/>
        <v>0</v>
      </c>
      <c r="G24" s="194">
        <f t="shared" si="1"/>
        <v>0</v>
      </c>
      <c r="H24" s="719"/>
      <c r="I24" s="151">
        <f t="shared" si="2"/>
        <v>0</v>
      </c>
      <c r="J24" s="194">
        <f t="shared" si="3"/>
        <v>0</v>
      </c>
      <c r="K24" s="151">
        <f t="shared" si="4"/>
        <v>0</v>
      </c>
      <c r="L24" s="164">
        <f t="shared" si="5"/>
        <v>0</v>
      </c>
      <c r="M24" s="131">
        <f t="shared" si="6"/>
        <v>0</v>
      </c>
      <c r="O24" s="1162"/>
      <c r="P24" s="1176"/>
      <c r="Q24" s="101" t="s">
        <v>173</v>
      </c>
      <c r="R24" s="673">
        <v>46.1</v>
      </c>
      <c r="S24" s="92" t="s">
        <v>154</v>
      </c>
      <c r="T24" s="682"/>
      <c r="V24" s="672">
        <v>1.44E-2</v>
      </c>
      <c r="W24" s="127" t="s">
        <v>152</v>
      </c>
      <c r="X24" s="110"/>
    </row>
    <row r="25" spans="1:24" ht="33" customHeight="1">
      <c r="A25" s="1209"/>
      <c r="B25" s="1177" t="s">
        <v>172</v>
      </c>
      <c r="C25" s="626" t="s">
        <v>171</v>
      </c>
      <c r="D25" s="623" t="s">
        <v>164</v>
      </c>
      <c r="E25" s="716"/>
      <c r="F25" s="153">
        <f t="shared" si="0"/>
        <v>0</v>
      </c>
      <c r="G25" s="193">
        <f t="shared" si="1"/>
        <v>0</v>
      </c>
      <c r="H25" s="721"/>
      <c r="I25" s="153">
        <f t="shared" si="2"/>
        <v>0</v>
      </c>
      <c r="J25" s="193">
        <f t="shared" si="3"/>
        <v>0</v>
      </c>
      <c r="K25" s="153">
        <f t="shared" si="4"/>
        <v>0</v>
      </c>
      <c r="L25" s="166">
        <f t="shared" si="5"/>
        <v>0</v>
      </c>
      <c r="M25" s="124">
        <f t="shared" si="6"/>
        <v>0</v>
      </c>
      <c r="O25" s="1162"/>
      <c r="P25" s="1178" t="s">
        <v>172</v>
      </c>
      <c r="Q25" s="78" t="s">
        <v>171</v>
      </c>
      <c r="R25" s="675">
        <v>54.7</v>
      </c>
      <c r="S25" s="98" t="s">
        <v>162</v>
      </c>
      <c r="T25" s="676"/>
      <c r="V25" s="677">
        <v>1.3899999999999999E-2</v>
      </c>
      <c r="W25" s="98" t="s">
        <v>152</v>
      </c>
      <c r="X25" s="123"/>
    </row>
    <row r="26" spans="1:24" ht="18" customHeight="1">
      <c r="A26" s="1209"/>
      <c r="B26" s="1172"/>
      <c r="C26" s="627" t="s">
        <v>170</v>
      </c>
      <c r="D26" s="624" t="s">
        <v>158</v>
      </c>
      <c r="E26" s="717"/>
      <c r="F26" s="154">
        <f t="shared" si="0"/>
        <v>0</v>
      </c>
      <c r="G26" s="191">
        <f t="shared" si="1"/>
        <v>0</v>
      </c>
      <c r="H26" s="722"/>
      <c r="I26" s="154">
        <f t="shared" si="2"/>
        <v>0</v>
      </c>
      <c r="J26" s="191">
        <f t="shared" si="3"/>
        <v>0</v>
      </c>
      <c r="K26" s="154">
        <f t="shared" si="4"/>
        <v>0</v>
      </c>
      <c r="L26" s="167">
        <f t="shared" si="5"/>
        <v>0</v>
      </c>
      <c r="M26" s="114">
        <f t="shared" si="6"/>
        <v>0</v>
      </c>
      <c r="O26" s="1162"/>
      <c r="P26" s="1176"/>
      <c r="Q26" s="615" t="s">
        <v>170</v>
      </c>
      <c r="R26" s="678">
        <v>38.4</v>
      </c>
      <c r="S26" s="127" t="s">
        <v>154</v>
      </c>
      <c r="T26" s="679"/>
      <c r="V26" s="680">
        <v>1.3899999999999999E-2</v>
      </c>
      <c r="W26" s="111" t="s">
        <v>152</v>
      </c>
      <c r="X26" s="110"/>
    </row>
    <row r="27" spans="1:24" ht="18" customHeight="1">
      <c r="A27" s="1209"/>
      <c r="B27" s="1157" t="s">
        <v>827</v>
      </c>
      <c r="C27" s="1179"/>
      <c r="D27" s="622" t="s">
        <v>164</v>
      </c>
      <c r="E27" s="715"/>
      <c r="F27" s="152">
        <f t="shared" si="0"/>
        <v>0</v>
      </c>
      <c r="G27" s="189">
        <f t="shared" si="1"/>
        <v>0</v>
      </c>
      <c r="H27" s="720"/>
      <c r="I27" s="152">
        <f t="shared" si="2"/>
        <v>0</v>
      </c>
      <c r="J27" s="189">
        <f t="shared" si="3"/>
        <v>0</v>
      </c>
      <c r="K27" s="152">
        <f t="shared" si="4"/>
        <v>0</v>
      </c>
      <c r="L27" s="165">
        <f t="shared" si="5"/>
        <v>0</v>
      </c>
      <c r="M27" s="124">
        <f t="shared" si="6"/>
        <v>0</v>
      </c>
      <c r="O27" s="1162"/>
      <c r="P27" s="1159" t="s">
        <v>827</v>
      </c>
      <c r="Q27" s="1180"/>
      <c r="R27" s="673">
        <v>28.7</v>
      </c>
      <c r="S27" s="92" t="s">
        <v>162</v>
      </c>
      <c r="T27" s="616"/>
      <c r="V27" s="674">
        <v>2.46E-2</v>
      </c>
      <c r="W27" s="92" t="s">
        <v>152</v>
      </c>
      <c r="X27" s="616"/>
    </row>
    <row r="28" spans="1:24" ht="18" customHeight="1">
      <c r="A28" s="1209"/>
      <c r="B28" s="1157" t="s">
        <v>828</v>
      </c>
      <c r="C28" s="1179"/>
      <c r="D28" s="622" t="s">
        <v>164</v>
      </c>
      <c r="E28" s="715"/>
      <c r="F28" s="152">
        <f t="shared" si="0"/>
        <v>0</v>
      </c>
      <c r="G28" s="189">
        <f t="shared" si="1"/>
        <v>0</v>
      </c>
      <c r="H28" s="720"/>
      <c r="I28" s="152">
        <f t="shared" si="2"/>
        <v>0</v>
      </c>
      <c r="J28" s="189">
        <f t="shared" si="3"/>
        <v>0</v>
      </c>
      <c r="K28" s="152">
        <f t="shared" si="4"/>
        <v>0</v>
      </c>
      <c r="L28" s="165">
        <f t="shared" si="5"/>
        <v>0</v>
      </c>
      <c r="M28" s="121">
        <f t="shared" si="6"/>
        <v>0</v>
      </c>
      <c r="O28" s="1162"/>
      <c r="P28" s="1159" t="s">
        <v>828</v>
      </c>
      <c r="Q28" s="1180"/>
      <c r="R28" s="673">
        <v>28.9</v>
      </c>
      <c r="S28" s="92" t="s">
        <v>162</v>
      </c>
      <c r="T28" s="616"/>
      <c r="V28" s="674">
        <v>2.4500000000000001E-2</v>
      </c>
      <c r="W28" s="92" t="s">
        <v>152</v>
      </c>
      <c r="X28" s="616"/>
    </row>
    <row r="29" spans="1:24" ht="18" customHeight="1">
      <c r="A29" s="1209"/>
      <c r="B29" s="1157" t="s">
        <v>829</v>
      </c>
      <c r="C29" s="1179"/>
      <c r="D29" s="622" t="s">
        <v>164</v>
      </c>
      <c r="E29" s="715"/>
      <c r="F29" s="152">
        <f t="shared" si="0"/>
        <v>0</v>
      </c>
      <c r="G29" s="189">
        <f t="shared" si="1"/>
        <v>0</v>
      </c>
      <c r="H29" s="720"/>
      <c r="I29" s="152">
        <f t="shared" si="2"/>
        <v>0</v>
      </c>
      <c r="J29" s="189">
        <f t="shared" si="3"/>
        <v>0</v>
      </c>
      <c r="K29" s="152">
        <f t="shared" si="4"/>
        <v>0</v>
      </c>
      <c r="L29" s="165">
        <f t="shared" si="5"/>
        <v>0</v>
      </c>
      <c r="M29" s="114">
        <f t="shared" si="6"/>
        <v>0</v>
      </c>
      <c r="O29" s="1162"/>
      <c r="P29" s="1159" t="s">
        <v>829</v>
      </c>
      <c r="Q29" s="1180"/>
      <c r="R29" s="673">
        <v>28.3</v>
      </c>
      <c r="S29" s="92" t="s">
        <v>162</v>
      </c>
      <c r="T29" s="616"/>
      <c r="V29" s="672">
        <v>2.5100000000000001E-2</v>
      </c>
      <c r="W29" s="127" t="s">
        <v>152</v>
      </c>
      <c r="X29" s="616"/>
    </row>
    <row r="30" spans="1:24" ht="18" customHeight="1">
      <c r="A30" s="1209"/>
      <c r="B30" s="1157" t="s">
        <v>834</v>
      </c>
      <c r="C30" s="1158"/>
      <c r="D30" s="622" t="s">
        <v>164</v>
      </c>
      <c r="E30" s="715"/>
      <c r="F30" s="152">
        <f t="shared" si="0"/>
        <v>0</v>
      </c>
      <c r="G30" s="189">
        <f t="shared" si="1"/>
        <v>0</v>
      </c>
      <c r="H30" s="720"/>
      <c r="I30" s="152">
        <f t="shared" si="2"/>
        <v>0</v>
      </c>
      <c r="J30" s="189">
        <f t="shared" si="3"/>
        <v>0</v>
      </c>
      <c r="K30" s="152">
        <f t="shared" si="4"/>
        <v>0</v>
      </c>
      <c r="L30" s="165">
        <f t="shared" si="5"/>
        <v>0</v>
      </c>
      <c r="M30" s="114">
        <f t="shared" si="6"/>
        <v>0</v>
      </c>
      <c r="O30" s="1162"/>
      <c r="P30" s="1159" t="s">
        <v>834</v>
      </c>
      <c r="Q30" s="1160"/>
      <c r="R30" s="673">
        <v>26.1</v>
      </c>
      <c r="S30" s="92" t="s">
        <v>162</v>
      </c>
      <c r="T30" s="616"/>
      <c r="V30" s="672">
        <v>2.4299999999999999E-2</v>
      </c>
      <c r="W30" s="111" t="s">
        <v>152</v>
      </c>
      <c r="X30" s="616"/>
    </row>
    <row r="31" spans="1:24" ht="18" customHeight="1">
      <c r="A31" s="1209"/>
      <c r="B31" s="1157" t="s">
        <v>835</v>
      </c>
      <c r="C31" s="1158"/>
      <c r="D31" s="622" t="s">
        <v>164</v>
      </c>
      <c r="E31" s="715"/>
      <c r="F31" s="152">
        <f t="shared" si="0"/>
        <v>0</v>
      </c>
      <c r="G31" s="189">
        <f t="shared" si="1"/>
        <v>0</v>
      </c>
      <c r="H31" s="720"/>
      <c r="I31" s="152">
        <f t="shared" si="2"/>
        <v>0</v>
      </c>
      <c r="J31" s="189">
        <f t="shared" si="3"/>
        <v>0</v>
      </c>
      <c r="K31" s="152">
        <f t="shared" si="4"/>
        <v>0</v>
      </c>
      <c r="L31" s="165">
        <f t="shared" si="5"/>
        <v>0</v>
      </c>
      <c r="M31" s="114">
        <f t="shared" si="6"/>
        <v>0</v>
      </c>
      <c r="O31" s="1162"/>
      <c r="P31" s="1159" t="s">
        <v>835</v>
      </c>
      <c r="Q31" s="1160"/>
      <c r="R31" s="673">
        <v>24.2</v>
      </c>
      <c r="S31" s="92" t="s">
        <v>162</v>
      </c>
      <c r="T31" s="616"/>
      <c r="V31" s="672">
        <v>2.4199999999999999E-2</v>
      </c>
      <c r="W31" s="111" t="s">
        <v>152</v>
      </c>
      <c r="X31" s="616"/>
    </row>
    <row r="32" spans="1:24" ht="18" customHeight="1">
      <c r="A32" s="1209"/>
      <c r="B32" s="1157" t="s">
        <v>836</v>
      </c>
      <c r="C32" s="1158"/>
      <c r="D32" s="622" t="s">
        <v>164</v>
      </c>
      <c r="E32" s="715"/>
      <c r="F32" s="152">
        <f t="shared" si="0"/>
        <v>0</v>
      </c>
      <c r="G32" s="189">
        <f t="shared" si="1"/>
        <v>0</v>
      </c>
      <c r="H32" s="720"/>
      <c r="I32" s="152">
        <f t="shared" si="2"/>
        <v>0</v>
      </c>
      <c r="J32" s="189">
        <f t="shared" si="3"/>
        <v>0</v>
      </c>
      <c r="K32" s="152">
        <f t="shared" si="4"/>
        <v>0</v>
      </c>
      <c r="L32" s="165">
        <f t="shared" si="5"/>
        <v>0</v>
      </c>
      <c r="M32" s="114">
        <f t="shared" si="6"/>
        <v>0</v>
      </c>
      <c r="O32" s="1162"/>
      <c r="P32" s="1159" t="s">
        <v>836</v>
      </c>
      <c r="Q32" s="1160"/>
      <c r="R32" s="673">
        <v>27.8</v>
      </c>
      <c r="S32" s="92" t="s">
        <v>162</v>
      </c>
      <c r="T32" s="616"/>
      <c r="V32" s="672">
        <v>2.5899999999999999E-2</v>
      </c>
      <c r="W32" s="111" t="s">
        <v>152</v>
      </c>
      <c r="X32" s="616"/>
    </row>
    <row r="33" spans="1:24" ht="18" customHeight="1">
      <c r="A33" s="1209"/>
      <c r="B33" s="1157" t="s">
        <v>165</v>
      </c>
      <c r="C33" s="1158"/>
      <c r="D33" s="622" t="s">
        <v>164</v>
      </c>
      <c r="E33" s="715"/>
      <c r="F33" s="152">
        <f t="shared" si="0"/>
        <v>0</v>
      </c>
      <c r="G33" s="189">
        <f t="shared" si="1"/>
        <v>0</v>
      </c>
      <c r="H33" s="720"/>
      <c r="I33" s="152">
        <f t="shared" si="2"/>
        <v>0</v>
      </c>
      <c r="J33" s="189">
        <f t="shared" si="3"/>
        <v>0</v>
      </c>
      <c r="K33" s="152">
        <f t="shared" si="4"/>
        <v>0</v>
      </c>
      <c r="L33" s="165">
        <f t="shared" si="5"/>
        <v>0</v>
      </c>
      <c r="M33" s="103">
        <f t="shared" si="6"/>
        <v>0</v>
      </c>
      <c r="O33" s="1162"/>
      <c r="P33" s="1159" t="s">
        <v>165</v>
      </c>
      <c r="Q33" s="1160"/>
      <c r="R33" s="673">
        <v>29</v>
      </c>
      <c r="S33" s="92" t="s">
        <v>162</v>
      </c>
      <c r="T33" s="91"/>
      <c r="V33" s="674">
        <v>2.9899999999999999E-2</v>
      </c>
      <c r="W33" s="92" t="s">
        <v>152</v>
      </c>
      <c r="X33" s="91"/>
    </row>
    <row r="34" spans="1:24" ht="18" customHeight="1">
      <c r="A34" s="1209"/>
      <c r="B34" s="1157" t="s">
        <v>163</v>
      </c>
      <c r="C34" s="1158"/>
      <c r="D34" s="622" t="s">
        <v>164</v>
      </c>
      <c r="E34" s="715"/>
      <c r="F34" s="152">
        <f t="shared" si="0"/>
        <v>0</v>
      </c>
      <c r="G34" s="189">
        <f t="shared" si="1"/>
        <v>0</v>
      </c>
      <c r="H34" s="720"/>
      <c r="I34" s="152">
        <f t="shared" si="2"/>
        <v>0</v>
      </c>
      <c r="J34" s="189">
        <f t="shared" si="3"/>
        <v>0</v>
      </c>
      <c r="K34" s="152">
        <f t="shared" si="4"/>
        <v>0</v>
      </c>
      <c r="L34" s="165">
        <f t="shared" si="5"/>
        <v>0</v>
      </c>
      <c r="M34" s="103">
        <f t="shared" si="6"/>
        <v>0</v>
      </c>
      <c r="O34" s="1162"/>
      <c r="P34" s="1159" t="s">
        <v>163</v>
      </c>
      <c r="Q34" s="1160"/>
      <c r="R34" s="673">
        <v>37.299999999999997</v>
      </c>
      <c r="S34" s="92" t="s">
        <v>162</v>
      </c>
      <c r="T34" s="91"/>
      <c r="V34" s="674">
        <v>2.0899999999999998E-2</v>
      </c>
      <c r="W34" s="92" t="s">
        <v>152</v>
      </c>
      <c r="X34" s="91"/>
    </row>
    <row r="35" spans="1:24" ht="18" customHeight="1">
      <c r="A35" s="1209"/>
      <c r="B35" s="1157" t="s">
        <v>161</v>
      </c>
      <c r="C35" s="1158"/>
      <c r="D35" s="624" t="s">
        <v>158</v>
      </c>
      <c r="E35" s="715"/>
      <c r="F35" s="152">
        <f t="shared" si="0"/>
        <v>0</v>
      </c>
      <c r="G35" s="189">
        <f t="shared" si="1"/>
        <v>0</v>
      </c>
      <c r="H35" s="720"/>
      <c r="I35" s="152">
        <f t="shared" si="2"/>
        <v>0</v>
      </c>
      <c r="J35" s="189">
        <f t="shared" si="3"/>
        <v>0</v>
      </c>
      <c r="K35" s="152">
        <f t="shared" si="4"/>
        <v>0</v>
      </c>
      <c r="L35" s="165">
        <f t="shared" si="5"/>
        <v>0</v>
      </c>
      <c r="M35" s="103">
        <f t="shared" si="6"/>
        <v>0</v>
      </c>
      <c r="O35" s="1162"/>
      <c r="P35" s="1159" t="s">
        <v>161</v>
      </c>
      <c r="Q35" s="1160"/>
      <c r="R35" s="673">
        <v>18.399999999999999</v>
      </c>
      <c r="S35" s="92" t="s">
        <v>154</v>
      </c>
      <c r="T35" s="91"/>
      <c r="V35" s="674">
        <v>1.09E-2</v>
      </c>
      <c r="W35" s="92" t="s">
        <v>152</v>
      </c>
      <c r="X35" s="91"/>
    </row>
    <row r="36" spans="1:24" ht="18" customHeight="1">
      <c r="A36" s="1209"/>
      <c r="B36" s="1157" t="s">
        <v>160</v>
      </c>
      <c r="C36" s="1158"/>
      <c r="D36" s="624" t="s">
        <v>158</v>
      </c>
      <c r="E36" s="715"/>
      <c r="F36" s="152">
        <f t="shared" si="0"/>
        <v>0</v>
      </c>
      <c r="G36" s="189">
        <f t="shared" si="1"/>
        <v>0</v>
      </c>
      <c r="H36" s="720"/>
      <c r="I36" s="152">
        <f t="shared" si="2"/>
        <v>0</v>
      </c>
      <c r="J36" s="189">
        <f t="shared" si="3"/>
        <v>0</v>
      </c>
      <c r="K36" s="152">
        <f t="shared" si="4"/>
        <v>0</v>
      </c>
      <c r="L36" s="165">
        <f t="shared" si="5"/>
        <v>0</v>
      </c>
      <c r="M36" s="103">
        <f t="shared" si="6"/>
        <v>0</v>
      </c>
      <c r="O36" s="1162"/>
      <c r="P36" s="1159" t="s">
        <v>160</v>
      </c>
      <c r="Q36" s="1160"/>
      <c r="R36" s="683">
        <v>3.23</v>
      </c>
      <c r="S36" s="92" t="s">
        <v>154</v>
      </c>
      <c r="T36" s="91"/>
      <c r="V36" s="674">
        <v>2.64E-2</v>
      </c>
      <c r="W36" s="92" t="s">
        <v>152</v>
      </c>
      <c r="X36" s="91"/>
    </row>
    <row r="37" spans="1:24" ht="18" customHeight="1">
      <c r="A37" s="1209"/>
      <c r="B37" s="1157" t="s">
        <v>837</v>
      </c>
      <c r="C37" s="1158"/>
      <c r="D37" s="624" t="s">
        <v>158</v>
      </c>
      <c r="E37" s="718"/>
      <c r="F37" s="156">
        <f t="shared" si="0"/>
        <v>0</v>
      </c>
      <c r="G37" s="189">
        <f t="shared" si="1"/>
        <v>0</v>
      </c>
      <c r="H37" s="723"/>
      <c r="I37" s="156">
        <f t="shared" si="2"/>
        <v>0</v>
      </c>
      <c r="J37" s="189">
        <f t="shared" si="3"/>
        <v>0</v>
      </c>
      <c r="K37" s="152">
        <f t="shared" si="4"/>
        <v>0</v>
      </c>
      <c r="L37" s="165">
        <f t="shared" si="5"/>
        <v>0</v>
      </c>
      <c r="M37" s="103">
        <f t="shared" si="6"/>
        <v>0</v>
      </c>
      <c r="O37" s="1162"/>
      <c r="P37" s="1159" t="s">
        <v>837</v>
      </c>
      <c r="Q37" s="1160"/>
      <c r="R37" s="683">
        <v>3.45</v>
      </c>
      <c r="S37" s="92" t="s">
        <v>154</v>
      </c>
      <c r="T37" s="91"/>
      <c r="V37" s="674">
        <v>2.64E-2</v>
      </c>
      <c r="W37" s="92" t="s">
        <v>152</v>
      </c>
      <c r="X37" s="91"/>
    </row>
    <row r="38" spans="1:24" ht="18" customHeight="1">
      <c r="A38" s="1209"/>
      <c r="B38" s="1186" t="s">
        <v>159</v>
      </c>
      <c r="C38" s="1187"/>
      <c r="D38" s="628" t="s">
        <v>158</v>
      </c>
      <c r="E38" s="718"/>
      <c r="F38" s="156">
        <f t="shared" si="0"/>
        <v>0</v>
      </c>
      <c r="G38" s="190">
        <f t="shared" si="1"/>
        <v>0</v>
      </c>
      <c r="H38" s="723"/>
      <c r="I38" s="156">
        <f t="shared" si="2"/>
        <v>0</v>
      </c>
      <c r="J38" s="190">
        <f t="shared" si="3"/>
        <v>0</v>
      </c>
      <c r="K38" s="156">
        <f t="shared" si="4"/>
        <v>0</v>
      </c>
      <c r="L38" s="169">
        <f t="shared" si="5"/>
        <v>0</v>
      </c>
      <c r="M38" s="106">
        <f t="shared" si="6"/>
        <v>0</v>
      </c>
      <c r="O38" s="1162"/>
      <c r="P38" s="1159" t="s">
        <v>159</v>
      </c>
      <c r="Q38" s="1160"/>
      <c r="R38" s="683">
        <v>7.53</v>
      </c>
      <c r="S38" s="92" t="s">
        <v>154</v>
      </c>
      <c r="T38" s="91"/>
      <c r="V38" s="674">
        <v>4.2000000000000003E-2</v>
      </c>
      <c r="W38" s="92" t="s">
        <v>152</v>
      </c>
      <c r="X38" s="91"/>
    </row>
    <row r="39" spans="1:24" ht="18" customHeight="1">
      <c r="A39" s="1209"/>
      <c r="B39" s="629" t="s">
        <v>156</v>
      </c>
      <c r="C39" s="629" t="s">
        <v>155</v>
      </c>
      <c r="D39" s="622" t="s">
        <v>158</v>
      </c>
      <c r="E39" s="715"/>
      <c r="F39" s="152">
        <f t="shared" si="0"/>
        <v>0</v>
      </c>
      <c r="G39" s="189">
        <f>E39*V39</f>
        <v>0</v>
      </c>
      <c r="H39" s="720"/>
      <c r="I39" s="152">
        <f t="shared" si="2"/>
        <v>0</v>
      </c>
      <c r="J39" s="189">
        <f>H39*V39</f>
        <v>0</v>
      </c>
      <c r="K39" s="152">
        <f t="shared" si="4"/>
        <v>0</v>
      </c>
      <c r="L39" s="165">
        <f t="shared" si="5"/>
        <v>0</v>
      </c>
      <c r="M39" s="103">
        <f>K39*$V39</f>
        <v>0</v>
      </c>
      <c r="N39" s="30" t="s">
        <v>157</v>
      </c>
      <c r="O39" s="1162"/>
      <c r="P39" s="102" t="s">
        <v>156</v>
      </c>
      <c r="Q39" s="101" t="s">
        <v>155</v>
      </c>
      <c r="R39" s="675">
        <v>45</v>
      </c>
      <c r="S39" s="98" t="s">
        <v>154</v>
      </c>
      <c r="T39" s="97"/>
      <c r="V39" s="684">
        <v>2.0499999999999998</v>
      </c>
      <c r="W39" s="98" t="s">
        <v>872</v>
      </c>
      <c r="X39" s="97" t="s">
        <v>864</v>
      </c>
    </row>
    <row r="40" spans="1:24" ht="18" customHeight="1">
      <c r="A40" s="1209"/>
      <c r="B40" s="1188" t="s">
        <v>150</v>
      </c>
      <c r="C40" s="1189"/>
      <c r="D40" s="621" t="s">
        <v>143</v>
      </c>
      <c r="E40" s="714"/>
      <c r="F40" s="157">
        <f t="shared" si="0"/>
        <v>0</v>
      </c>
      <c r="G40" s="188">
        <f>E40*$V40</f>
        <v>0</v>
      </c>
      <c r="H40" s="714"/>
      <c r="I40" s="157">
        <f t="shared" si="2"/>
        <v>0</v>
      </c>
      <c r="J40" s="188">
        <f>H40*$V40</f>
        <v>0</v>
      </c>
      <c r="K40" s="157">
        <f t="shared" si="4"/>
        <v>0</v>
      </c>
      <c r="L40" s="170">
        <f t="shared" si="5"/>
        <v>0</v>
      </c>
      <c r="M40" s="90">
        <f>K40*$V40</f>
        <v>0</v>
      </c>
      <c r="O40" s="1162"/>
      <c r="P40" s="1190" t="s">
        <v>150</v>
      </c>
      <c r="Q40" s="1191"/>
      <c r="R40" s="683">
        <v>1.17</v>
      </c>
      <c r="S40" s="92" t="s">
        <v>146</v>
      </c>
      <c r="T40" s="91"/>
      <c r="V40" s="674">
        <v>6.54E-2</v>
      </c>
      <c r="W40" s="92" t="s">
        <v>145</v>
      </c>
      <c r="X40" s="91"/>
    </row>
    <row r="41" spans="1:24" ht="18" customHeight="1">
      <c r="A41" s="1209"/>
      <c r="B41" s="1157" t="s">
        <v>149</v>
      </c>
      <c r="C41" s="1158"/>
      <c r="D41" s="622" t="s">
        <v>143</v>
      </c>
      <c r="E41" s="715"/>
      <c r="F41" s="158">
        <f t="shared" si="0"/>
        <v>0</v>
      </c>
      <c r="G41" s="188">
        <f>E41*$V41</f>
        <v>0</v>
      </c>
      <c r="H41" s="715"/>
      <c r="I41" s="158">
        <f t="shared" si="2"/>
        <v>0</v>
      </c>
      <c r="J41" s="188">
        <f>H41*$V41</f>
        <v>0</v>
      </c>
      <c r="K41" s="158">
        <f t="shared" si="4"/>
        <v>0</v>
      </c>
      <c r="L41" s="171">
        <f t="shared" si="5"/>
        <v>0</v>
      </c>
      <c r="M41" s="90">
        <f>K41*$V41</f>
        <v>0</v>
      </c>
      <c r="O41" s="1162"/>
      <c r="P41" s="1159" t="s">
        <v>149</v>
      </c>
      <c r="Q41" s="1160"/>
      <c r="R41" s="683">
        <v>1.19</v>
      </c>
      <c r="S41" s="92" t="s">
        <v>146</v>
      </c>
      <c r="T41" s="91"/>
      <c r="V41" s="674">
        <v>5.3199999999999997E-2</v>
      </c>
      <c r="W41" s="92" t="s">
        <v>145</v>
      </c>
      <c r="X41" s="91"/>
    </row>
    <row r="42" spans="1:24" ht="18" customHeight="1">
      <c r="A42" s="1209"/>
      <c r="B42" s="1157" t="s">
        <v>148</v>
      </c>
      <c r="C42" s="1158"/>
      <c r="D42" s="622" t="s">
        <v>143</v>
      </c>
      <c r="E42" s="715"/>
      <c r="F42" s="158">
        <f t="shared" si="0"/>
        <v>0</v>
      </c>
      <c r="G42" s="188">
        <f>E42*$V42</f>
        <v>0</v>
      </c>
      <c r="H42" s="715"/>
      <c r="I42" s="158">
        <f t="shared" si="2"/>
        <v>0</v>
      </c>
      <c r="J42" s="188">
        <f>H42*$V42</f>
        <v>0</v>
      </c>
      <c r="K42" s="158">
        <f t="shared" si="4"/>
        <v>0</v>
      </c>
      <c r="L42" s="171">
        <f t="shared" si="5"/>
        <v>0</v>
      </c>
      <c r="M42" s="90">
        <f>K42*$V42</f>
        <v>0</v>
      </c>
      <c r="O42" s="1162"/>
      <c r="P42" s="1159" t="s">
        <v>148</v>
      </c>
      <c r="Q42" s="1160"/>
      <c r="R42" s="683">
        <v>1.19</v>
      </c>
      <c r="S42" s="92" t="s">
        <v>146</v>
      </c>
      <c r="T42" s="91"/>
      <c r="V42" s="674">
        <v>5.3199999999999997E-2</v>
      </c>
      <c r="W42" s="92" t="s">
        <v>145</v>
      </c>
      <c r="X42" s="91"/>
    </row>
    <row r="43" spans="1:24" ht="18" customHeight="1" thickBot="1">
      <c r="A43" s="1209"/>
      <c r="B43" s="1157" t="s">
        <v>147</v>
      </c>
      <c r="C43" s="1158"/>
      <c r="D43" s="622" t="s">
        <v>143</v>
      </c>
      <c r="E43" s="715"/>
      <c r="F43" s="158">
        <f t="shared" si="0"/>
        <v>0</v>
      </c>
      <c r="G43" s="188">
        <f>E43*$V43</f>
        <v>0</v>
      </c>
      <c r="H43" s="715"/>
      <c r="I43" s="158">
        <f t="shared" si="2"/>
        <v>0</v>
      </c>
      <c r="J43" s="188">
        <f>H43*$V43</f>
        <v>0</v>
      </c>
      <c r="K43" s="158">
        <f t="shared" si="4"/>
        <v>0</v>
      </c>
      <c r="L43" s="171">
        <f t="shared" si="5"/>
        <v>0</v>
      </c>
      <c r="M43" s="90">
        <f>K43*$V43</f>
        <v>0</v>
      </c>
      <c r="O43" s="1163"/>
      <c r="P43" s="1192" t="s">
        <v>147</v>
      </c>
      <c r="Q43" s="1193"/>
      <c r="R43" s="685">
        <v>1.19</v>
      </c>
      <c r="S43" s="87" t="s">
        <v>146</v>
      </c>
      <c r="T43" s="86"/>
      <c r="V43" s="686">
        <v>5.3199999999999997E-2</v>
      </c>
      <c r="W43" s="87" t="s">
        <v>145</v>
      </c>
      <c r="X43" s="86"/>
    </row>
    <row r="44" spans="1:24" ht="18" customHeight="1" thickBot="1">
      <c r="A44" s="1210"/>
      <c r="B44" s="1194" t="s">
        <v>144</v>
      </c>
      <c r="C44" s="1194"/>
      <c r="D44" s="622" t="s">
        <v>143</v>
      </c>
      <c r="E44" s="244"/>
      <c r="F44" s="159">
        <f>SUM(F12:F43)</f>
        <v>0</v>
      </c>
      <c r="G44" s="187">
        <f>SUM(G12:G43)</f>
        <v>0</v>
      </c>
      <c r="H44" s="244"/>
      <c r="I44" s="159">
        <f>SUM(I12:I43)</f>
        <v>0</v>
      </c>
      <c r="J44" s="187">
        <f>SUM(J12:J43)</f>
        <v>0</v>
      </c>
      <c r="K44" s="244"/>
      <c r="L44" s="172">
        <f>SUM(L12:L43)</f>
        <v>0</v>
      </c>
      <c r="M44" s="82">
        <f>SUM(M12:M43)</f>
        <v>0</v>
      </c>
      <c r="O44" s="58"/>
      <c r="P44" s="81"/>
      <c r="Q44" s="81"/>
      <c r="X44" s="79"/>
    </row>
    <row r="45" spans="1:24" ht="18" customHeight="1" thickBot="1">
      <c r="A45" s="1116" t="s">
        <v>141</v>
      </c>
      <c r="B45" s="1181"/>
      <c r="C45" s="1182"/>
      <c r="D45" s="77" t="s">
        <v>124</v>
      </c>
      <c r="E45" s="724"/>
      <c r="F45" s="160">
        <f>ROUND(E45*$R45,2)</f>
        <v>0</v>
      </c>
      <c r="G45" s="186">
        <f>E45*$V45</f>
        <v>0</v>
      </c>
      <c r="H45" s="716"/>
      <c r="I45" s="160">
        <f>ROUND(H45*$R45,2)</f>
        <v>0</v>
      </c>
      <c r="J45" s="186">
        <f>H45*$V45</f>
        <v>0</v>
      </c>
      <c r="K45" s="160">
        <f>E45-H45</f>
        <v>0</v>
      </c>
      <c r="L45" s="173">
        <f>ROUND(K45*$R45,2)</f>
        <v>0</v>
      </c>
      <c r="M45" s="75">
        <f>K45*$V45</f>
        <v>0</v>
      </c>
      <c r="O45" s="1183" t="s">
        <v>141</v>
      </c>
      <c r="P45" s="1184"/>
      <c r="Q45" s="1185"/>
      <c r="R45" s="687">
        <v>8.64</v>
      </c>
      <c r="S45" s="619" t="s">
        <v>136</v>
      </c>
      <c r="T45" s="620"/>
      <c r="V45" s="688">
        <v>0.42</v>
      </c>
      <c r="W45" s="619" t="s">
        <v>135</v>
      </c>
      <c r="X45" s="630" t="s">
        <v>134</v>
      </c>
    </row>
    <row r="46" spans="1:24" ht="18" customHeight="1" thickBot="1">
      <c r="A46" s="61"/>
      <c r="B46" s="1197" t="s">
        <v>133</v>
      </c>
      <c r="C46" s="1197"/>
      <c r="D46" s="60" t="s">
        <v>124</v>
      </c>
      <c r="E46" s="162">
        <f t="shared" ref="E46:J46" si="7">SUM(E45:E45)</f>
        <v>0</v>
      </c>
      <c r="F46" s="162">
        <f t="shared" si="7"/>
        <v>0</v>
      </c>
      <c r="G46" s="162">
        <f t="shared" si="7"/>
        <v>0</v>
      </c>
      <c r="H46" s="162">
        <f t="shared" si="7"/>
        <v>0</v>
      </c>
      <c r="I46" s="162">
        <f t="shared" si="7"/>
        <v>0</v>
      </c>
      <c r="J46" s="162">
        <f t="shared" si="7"/>
        <v>0</v>
      </c>
      <c r="K46" s="162">
        <f>E46-H46</f>
        <v>0</v>
      </c>
      <c r="L46" s="175">
        <f>SUM(L45:L45)</f>
        <v>0</v>
      </c>
      <c r="M46" s="59">
        <f>SUM(M45:M45)</f>
        <v>0</v>
      </c>
      <c r="O46" s="58"/>
      <c r="P46" s="1197"/>
      <c r="Q46" s="1197"/>
    </row>
    <row r="47" spans="1:24" ht="23.25" customHeight="1" thickTop="1" thickBot="1">
      <c r="A47" s="1198" t="s">
        <v>132</v>
      </c>
      <c r="B47" s="1199"/>
      <c r="C47" s="1199"/>
      <c r="D47" s="1199"/>
      <c r="E47" s="1199"/>
      <c r="F47" s="163">
        <f>F44+F46</f>
        <v>0</v>
      </c>
      <c r="G47" s="57">
        <f>G44+G46</f>
        <v>0</v>
      </c>
      <c r="H47" s="56"/>
      <c r="I47" s="163">
        <f>I44+I46</f>
        <v>0</v>
      </c>
      <c r="J47" s="57">
        <f>J44+J46</f>
        <v>0</v>
      </c>
      <c r="K47" s="56"/>
      <c r="L47" s="176">
        <f>L44+L46</f>
        <v>0</v>
      </c>
      <c r="M47" s="55">
        <f>M44+M46</f>
        <v>0</v>
      </c>
    </row>
    <row r="48" spans="1:24" ht="23.25" customHeight="1" thickBot="1">
      <c r="A48" s="47"/>
      <c r="B48" s="47"/>
      <c r="C48" s="47"/>
      <c r="D48" s="47"/>
      <c r="E48" s="47"/>
      <c r="F48" s="54"/>
      <c r="G48" s="54"/>
      <c r="H48" s="54"/>
      <c r="I48" s="54"/>
      <c r="J48" s="54"/>
      <c r="K48" s="54"/>
      <c r="L48" s="54"/>
      <c r="M48" s="51"/>
    </row>
    <row r="49" spans="1:15" ht="23.25" customHeight="1">
      <c r="A49" s="1200" t="s">
        <v>131</v>
      </c>
      <c r="B49" s="1201"/>
      <c r="C49" s="1201"/>
      <c r="D49" s="1201"/>
      <c r="E49" s="1201"/>
      <c r="F49" s="179">
        <f>ROUND(F47*0.0258,2)</f>
        <v>0</v>
      </c>
      <c r="G49" s="53"/>
      <c r="H49" s="52"/>
      <c r="I49" s="179">
        <f>ROUND(I47*0.0258,2)</f>
        <v>0</v>
      </c>
      <c r="J49" s="53"/>
      <c r="K49" s="52"/>
      <c r="L49" s="178">
        <f>ROUND(L47*0.0258,2)</f>
        <v>0</v>
      </c>
      <c r="M49" s="51"/>
    </row>
    <row r="50" spans="1:15" ht="23.25" customHeight="1" thickBot="1">
      <c r="A50" s="1202" t="s">
        <v>130</v>
      </c>
      <c r="B50" s="1203"/>
      <c r="C50" s="1203"/>
      <c r="D50" s="1203"/>
      <c r="E50" s="1203"/>
      <c r="F50" s="180">
        <f>ROUND(G47,2)</f>
        <v>0</v>
      </c>
      <c r="G50" s="50"/>
      <c r="H50" s="49"/>
      <c r="I50" s="180">
        <f>ROUND(J47,2)</f>
        <v>0</v>
      </c>
      <c r="J50" s="50"/>
      <c r="K50" s="49"/>
      <c r="L50" s="177">
        <f>ROUND(M47,2)</f>
        <v>0</v>
      </c>
      <c r="M50" s="48"/>
    </row>
    <row r="51" spans="1:15" ht="23.25" customHeight="1" thickBot="1">
      <c r="A51" s="47"/>
      <c r="B51" s="46"/>
      <c r="C51" s="631"/>
      <c r="D51" s="46"/>
      <c r="E51" s="632"/>
      <c r="F51" s="45"/>
      <c r="G51" s="45"/>
      <c r="H51" s="45"/>
      <c r="I51" s="45"/>
      <c r="J51" s="45"/>
      <c r="K51" s="45"/>
      <c r="L51" s="45"/>
      <c r="M51" s="45"/>
    </row>
    <row r="52" spans="1:15" ht="18" customHeight="1">
      <c r="A52" s="1204" t="s">
        <v>129</v>
      </c>
      <c r="B52" s="1206" t="s">
        <v>128</v>
      </c>
      <c r="C52" s="44" t="s">
        <v>127</v>
      </c>
      <c r="D52" s="43" t="s">
        <v>124</v>
      </c>
      <c r="E52" s="725"/>
      <c r="F52" s="42"/>
      <c r="G52" s="633"/>
    </row>
    <row r="53" spans="1:15" ht="18" customHeight="1">
      <c r="A53" s="1205"/>
      <c r="B53" s="1207"/>
      <c r="C53" s="41" t="s">
        <v>126</v>
      </c>
      <c r="D53" s="40" t="s">
        <v>124</v>
      </c>
      <c r="E53" s="726"/>
      <c r="F53" s="39"/>
      <c r="G53" s="633"/>
    </row>
    <row r="54" spans="1:15" ht="18" customHeight="1" thickBot="1">
      <c r="A54" s="137"/>
      <c r="B54" s="1195" t="s">
        <v>125</v>
      </c>
      <c r="C54" s="1195"/>
      <c r="D54" s="37" t="s">
        <v>124</v>
      </c>
      <c r="E54" s="181">
        <f>SUM(E52:E53)</f>
        <v>0</v>
      </c>
      <c r="F54" s="36">
        <f>SUM(F52:F53)</f>
        <v>0</v>
      </c>
      <c r="G54" s="634"/>
    </row>
    <row r="55" spans="1:15" ht="12" customHeight="1">
      <c r="A55" s="1196" t="s">
        <v>123</v>
      </c>
      <c r="B55" s="1196"/>
      <c r="C55" s="1196"/>
      <c r="D55" s="1196"/>
      <c r="E55" s="1196"/>
      <c r="F55" s="1196"/>
      <c r="G55" s="1196"/>
      <c r="H55" s="1196"/>
      <c r="I55" s="1196"/>
      <c r="J55" s="1196"/>
      <c r="K55" s="1196"/>
      <c r="L55" s="1196"/>
      <c r="M55" s="34"/>
      <c r="O55" s="30" t="s">
        <v>122</v>
      </c>
    </row>
    <row r="56" spans="1:15" ht="12" customHeight="1">
      <c r="A56" s="1196"/>
      <c r="B56" s="1196"/>
      <c r="C56" s="1196"/>
      <c r="D56" s="1196"/>
      <c r="E56" s="1196"/>
      <c r="F56" s="1196"/>
      <c r="G56" s="1196"/>
      <c r="H56" s="1196"/>
      <c r="I56" s="1196"/>
      <c r="J56" s="1196"/>
      <c r="K56" s="1196"/>
      <c r="L56" s="1196"/>
      <c r="M56" s="34"/>
    </row>
    <row r="57" spans="1:15" ht="12" customHeight="1">
      <c r="A57" s="1196"/>
      <c r="B57" s="1196"/>
      <c r="C57" s="1196"/>
      <c r="D57" s="1196"/>
      <c r="E57" s="1196"/>
      <c r="F57" s="1196"/>
      <c r="G57" s="1196"/>
      <c r="H57" s="1196"/>
      <c r="I57" s="1196"/>
      <c r="J57" s="1196"/>
      <c r="K57" s="1196"/>
      <c r="L57" s="1196"/>
      <c r="M57" s="34"/>
    </row>
    <row r="58" spans="1:15" ht="12" customHeight="1">
      <c r="A58" s="1196"/>
      <c r="B58" s="1196"/>
      <c r="C58" s="1196"/>
      <c r="D58" s="1196"/>
      <c r="E58" s="1196"/>
      <c r="F58" s="1196"/>
      <c r="G58" s="1196"/>
      <c r="H58" s="1196"/>
      <c r="I58" s="1196"/>
      <c r="J58" s="1196"/>
      <c r="K58" s="1196"/>
      <c r="L58" s="1196"/>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selectLockedCells="1"/>
  <mergeCells count="97">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33:C33"/>
    <mergeCell ref="P33:Q33"/>
    <mergeCell ref="B34:C34"/>
    <mergeCell ref="P34:Q34"/>
    <mergeCell ref="B35:C35"/>
    <mergeCell ref="P35:Q35"/>
    <mergeCell ref="B30:C30"/>
    <mergeCell ref="P30:Q30"/>
    <mergeCell ref="B31:C31"/>
    <mergeCell ref="P31:Q31"/>
    <mergeCell ref="B32:C32"/>
    <mergeCell ref="P32:Q32"/>
    <mergeCell ref="B27:C27"/>
    <mergeCell ref="P27:Q27"/>
    <mergeCell ref="B28:C28"/>
    <mergeCell ref="P28:Q28"/>
    <mergeCell ref="B29:C29"/>
    <mergeCell ref="P29:Q29"/>
    <mergeCell ref="B22:B24"/>
    <mergeCell ref="C22:C23"/>
    <mergeCell ref="P22:P24"/>
    <mergeCell ref="B25:B26"/>
    <mergeCell ref="P25:P26"/>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K9:L9"/>
    <mergeCell ref="M9:M11"/>
    <mergeCell ref="O9:Q11"/>
    <mergeCell ref="R9:T9"/>
    <mergeCell ref="V9:X9"/>
    <mergeCell ref="K10:K11"/>
    <mergeCell ref="R10:R11"/>
    <mergeCell ref="S10:S11"/>
    <mergeCell ref="T10:T11"/>
    <mergeCell ref="V10:V11"/>
    <mergeCell ref="W10:W11"/>
    <mergeCell ref="X10:X11"/>
    <mergeCell ref="H9:I9"/>
    <mergeCell ref="J9:J11"/>
    <mergeCell ref="A4:C4"/>
    <mergeCell ref="D4:H4"/>
    <mergeCell ref="A5:C5"/>
    <mergeCell ref="D5:H5"/>
    <mergeCell ref="A6:C6"/>
    <mergeCell ref="D6:H6"/>
    <mergeCell ref="E10:E11"/>
    <mergeCell ref="H10:H11"/>
    <mergeCell ref="A9:C11"/>
    <mergeCell ref="D9:D11"/>
    <mergeCell ref="E9:F9"/>
    <mergeCell ref="G9:G11"/>
  </mergeCells>
  <phoneticPr fontId="9"/>
  <printOptions horizontalCentered="1"/>
  <pageMargins left="0.78740157480314965" right="0.78740157480314965" top="0.59055118110236227" bottom="0.39370078740157483" header="0.39370078740157483" footer="0.39370078740157483"/>
  <pageSetup paperSize="9" scale="76"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G25"/>
  <sheetViews>
    <sheetView showZeros="0" view="pageBreakPreview" zoomScaleNormal="100" zoomScaleSheetLayoutView="100" workbookViewId="0">
      <selection sqref="A1:E1"/>
    </sheetView>
  </sheetViews>
  <sheetFormatPr defaultColWidth="9.375" defaultRowHeight="13.2"/>
  <cols>
    <col min="1" max="1" width="18.625" style="458" customWidth="1"/>
    <col min="2" max="2" width="35.625" style="458" customWidth="1"/>
    <col min="3" max="4" width="18.625" style="458" customWidth="1"/>
    <col min="5" max="5" width="20.625" style="458" customWidth="1"/>
    <col min="6" max="16384" width="9.375" style="458"/>
  </cols>
  <sheetData>
    <row r="1" spans="1:7">
      <c r="A1" s="1213" t="s">
        <v>883</v>
      </c>
      <c r="B1" s="1214"/>
      <c r="C1" s="1214"/>
      <c r="D1" s="1214"/>
      <c r="E1" s="1214"/>
    </row>
    <row r="2" spans="1:7">
      <c r="A2" s="1213" t="s">
        <v>888</v>
      </c>
      <c r="B2" s="1214"/>
      <c r="C2" s="1214"/>
      <c r="D2" s="1214"/>
      <c r="E2" s="1214"/>
    </row>
    <row r="3" spans="1:7">
      <c r="A3" s="663"/>
      <c r="B3" s="662"/>
      <c r="C3" s="662"/>
      <c r="D3" s="662"/>
      <c r="E3" s="662"/>
    </row>
    <row r="4" spans="1:7" ht="66.75" customHeight="1">
      <c r="A4" s="1215" t="s">
        <v>889</v>
      </c>
      <c r="B4" s="1214"/>
      <c r="C4" s="1214"/>
      <c r="D4" s="1214"/>
      <c r="E4" s="1214"/>
    </row>
    <row r="5" spans="1:7" ht="14.4" thickBot="1">
      <c r="A5" s="656"/>
      <c r="B5"/>
      <c r="C5"/>
      <c r="D5"/>
      <c r="E5"/>
    </row>
    <row r="6" spans="1:7" ht="15" customHeight="1" thickTop="1" thickBot="1">
      <c r="A6" s="657" t="s">
        <v>496</v>
      </c>
      <c r="B6" s="1216" t="s">
        <v>884</v>
      </c>
      <c r="C6" s="1217"/>
      <c r="D6" s="1217"/>
      <c r="E6" s="1218"/>
    </row>
    <row r="7" spans="1:7" ht="15" customHeight="1">
      <c r="A7" s="658" t="s">
        <v>497</v>
      </c>
      <c r="B7" s="1219"/>
      <c r="C7" s="1220"/>
      <c r="D7" s="1220"/>
      <c r="E7" s="1221"/>
    </row>
    <row r="8" spans="1:7" ht="24" customHeight="1" thickBot="1">
      <c r="A8" s="659" t="s">
        <v>958</v>
      </c>
      <c r="B8" s="1222"/>
      <c r="C8" s="1223"/>
      <c r="D8" s="1223"/>
      <c r="E8" s="1224"/>
    </row>
    <row r="9" spans="1:7" ht="15" customHeight="1">
      <c r="A9" s="658" t="s">
        <v>497</v>
      </c>
      <c r="B9" s="1219"/>
      <c r="C9" s="1220"/>
      <c r="D9" s="1220"/>
      <c r="E9" s="1221"/>
    </row>
    <row r="10" spans="1:7" ht="24" customHeight="1" thickBot="1">
      <c r="A10" s="659" t="s">
        <v>959</v>
      </c>
      <c r="B10" s="1222"/>
      <c r="C10" s="1223"/>
      <c r="D10" s="1223"/>
      <c r="E10" s="1224"/>
    </row>
    <row r="11" spans="1:7">
      <c r="A11" s="1225" t="s">
        <v>960</v>
      </c>
      <c r="B11" s="1227" t="s">
        <v>885</v>
      </c>
      <c r="C11" s="1228"/>
      <c r="D11" s="1228"/>
      <c r="E11" s="1229"/>
    </row>
    <row r="12" spans="1:7" ht="49.95" customHeight="1" thickBot="1">
      <c r="A12" s="1226"/>
      <c r="B12" s="1230"/>
      <c r="C12" s="1231"/>
      <c r="D12" s="1231"/>
      <c r="E12" s="1232"/>
      <c r="F12" s="530" t="s">
        <v>526</v>
      </c>
      <c r="G12" s="598" t="s">
        <v>779</v>
      </c>
    </row>
    <row r="13" spans="1:7" ht="15" customHeight="1" thickBot="1">
      <c r="A13" s="659" t="s">
        <v>498</v>
      </c>
      <c r="B13" s="727"/>
      <c r="C13" s="664" t="s">
        <v>890</v>
      </c>
      <c r="D13" s="1233"/>
      <c r="E13" s="1234"/>
    </row>
    <row r="14" spans="1:7" ht="15" customHeight="1" thickBot="1">
      <c r="A14" s="659" t="s">
        <v>891</v>
      </c>
      <c r="B14" s="1235">
        <f>'1-1事業計画書(共通)'!V10</f>
        <v>0</v>
      </c>
      <c r="C14" s="1236"/>
      <c r="D14" s="1236"/>
      <c r="E14" s="1237"/>
    </row>
    <row r="15" spans="1:7" ht="60" customHeight="1" thickBot="1">
      <c r="A15" s="660" t="s">
        <v>499</v>
      </c>
      <c r="B15" s="1238" t="s">
        <v>500</v>
      </c>
      <c r="C15" s="1239"/>
      <c r="D15" s="1240"/>
      <c r="E15" s="661"/>
    </row>
    <row r="16" spans="1:7" ht="60" customHeight="1" thickBot="1">
      <c r="A16" s="660"/>
      <c r="B16" s="1238" t="s">
        <v>501</v>
      </c>
      <c r="C16" s="1239"/>
      <c r="D16" s="1240"/>
      <c r="E16" s="661"/>
    </row>
    <row r="17" spans="1:5" ht="60" customHeight="1" thickBot="1">
      <c r="A17" s="660" t="s">
        <v>892</v>
      </c>
      <c r="B17" s="1238" t="s">
        <v>502</v>
      </c>
      <c r="C17" s="1239"/>
      <c r="D17" s="1240"/>
      <c r="E17" s="661"/>
    </row>
    <row r="18" spans="1:5" ht="73.2" customHeight="1" thickBot="1">
      <c r="A18" s="665"/>
      <c r="B18" s="1238" t="s">
        <v>893</v>
      </c>
      <c r="C18" s="1239"/>
      <c r="D18" s="1240"/>
      <c r="E18" s="661"/>
    </row>
    <row r="19" spans="1:5" ht="60" customHeight="1" thickBot="1">
      <c r="A19" s="665"/>
      <c r="B19" s="1241" t="s">
        <v>886</v>
      </c>
      <c r="C19" s="1242"/>
      <c r="D19" s="1243"/>
      <c r="E19" s="661"/>
    </row>
    <row r="20" spans="1:5" ht="60" customHeight="1" thickBot="1">
      <c r="A20" s="665"/>
      <c r="B20" s="1244" t="s">
        <v>887</v>
      </c>
      <c r="C20" s="1245"/>
      <c r="D20" s="1246"/>
      <c r="E20" s="661"/>
    </row>
    <row r="21" spans="1:5" ht="60" customHeight="1">
      <c r="A21" s="665"/>
      <c r="B21" s="1247" t="s">
        <v>894</v>
      </c>
      <c r="C21" s="1248"/>
      <c r="D21" s="1249"/>
      <c r="E21" s="1250"/>
    </row>
    <row r="22" spans="1:5" ht="19.95" customHeight="1" thickBot="1">
      <c r="A22" s="666"/>
      <c r="B22" s="1252" t="s">
        <v>895</v>
      </c>
      <c r="C22" s="1253"/>
      <c r="D22" s="1254"/>
      <c r="E22" s="1251"/>
    </row>
    <row r="23" spans="1:5" ht="13.8" thickTop="1"/>
    <row r="25" spans="1:5" ht="33" customHeight="1"/>
  </sheetData>
  <mergeCells count="22">
    <mergeCell ref="B19:D19"/>
    <mergeCell ref="B20:D20"/>
    <mergeCell ref="B21:D21"/>
    <mergeCell ref="E21:E22"/>
    <mergeCell ref="B22:D22"/>
    <mergeCell ref="B14:E14"/>
    <mergeCell ref="B15:D15"/>
    <mergeCell ref="B16:D16"/>
    <mergeCell ref="B17:D17"/>
    <mergeCell ref="B18:D18"/>
    <mergeCell ref="B8:E8"/>
    <mergeCell ref="A11:A12"/>
    <mergeCell ref="B11:E11"/>
    <mergeCell ref="B12:E12"/>
    <mergeCell ref="D13:E13"/>
    <mergeCell ref="B9:E9"/>
    <mergeCell ref="B10:E10"/>
    <mergeCell ref="A1:E1"/>
    <mergeCell ref="A2:E2"/>
    <mergeCell ref="A4:E4"/>
    <mergeCell ref="B6:E6"/>
    <mergeCell ref="B7:E7"/>
  </mergeCells>
  <phoneticPr fontId="9"/>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18" r:id="rId4" name="Check Box 10">
              <controlPr defaultSize="0" autoFill="0" autoLine="0" autoPict="0">
                <anchor moveWithCells="1">
                  <from>
                    <xdr:col>4</xdr:col>
                    <xdr:colOff>525780</xdr:colOff>
                    <xdr:row>14</xdr:row>
                    <xdr:rowOff>251460</xdr:rowOff>
                  </from>
                  <to>
                    <xdr:col>4</xdr:col>
                    <xdr:colOff>769620</xdr:colOff>
                    <xdr:row>14</xdr:row>
                    <xdr:rowOff>495300</xdr:rowOff>
                  </to>
                </anchor>
              </controlPr>
            </control>
          </mc:Choice>
        </mc:AlternateContent>
        <mc:AlternateContent xmlns:mc="http://schemas.openxmlformats.org/markup-compatibility/2006">
          <mc:Choice Requires="x14">
            <control shapeId="119819" r:id="rId5" name="Check Box 11">
              <controlPr defaultSize="0" autoFill="0" autoLine="0" autoPict="0">
                <anchor moveWithCells="1">
                  <from>
                    <xdr:col>4</xdr:col>
                    <xdr:colOff>525780</xdr:colOff>
                    <xdr:row>15</xdr:row>
                    <xdr:rowOff>243840</xdr:rowOff>
                  </from>
                  <to>
                    <xdr:col>4</xdr:col>
                    <xdr:colOff>769620</xdr:colOff>
                    <xdr:row>15</xdr:row>
                    <xdr:rowOff>487680</xdr:rowOff>
                  </to>
                </anchor>
              </controlPr>
            </control>
          </mc:Choice>
        </mc:AlternateContent>
        <mc:AlternateContent xmlns:mc="http://schemas.openxmlformats.org/markup-compatibility/2006">
          <mc:Choice Requires="x14">
            <control shapeId="119820" r:id="rId6" name="Check Box 12">
              <controlPr defaultSize="0" autoFill="0" autoLine="0" autoPict="0">
                <anchor moveWithCells="1">
                  <from>
                    <xdr:col>4</xdr:col>
                    <xdr:colOff>525780</xdr:colOff>
                    <xdr:row>16</xdr:row>
                    <xdr:rowOff>251460</xdr:rowOff>
                  </from>
                  <to>
                    <xdr:col>4</xdr:col>
                    <xdr:colOff>769620</xdr:colOff>
                    <xdr:row>16</xdr:row>
                    <xdr:rowOff>495300</xdr:rowOff>
                  </to>
                </anchor>
              </controlPr>
            </control>
          </mc:Choice>
        </mc:AlternateContent>
        <mc:AlternateContent xmlns:mc="http://schemas.openxmlformats.org/markup-compatibility/2006">
          <mc:Choice Requires="x14">
            <control shapeId="119821" r:id="rId7" name="Check Box 13">
              <controlPr defaultSize="0" autoFill="0" autoLine="0" autoPict="0">
                <anchor moveWithCells="1">
                  <from>
                    <xdr:col>4</xdr:col>
                    <xdr:colOff>525780</xdr:colOff>
                    <xdr:row>17</xdr:row>
                    <xdr:rowOff>220980</xdr:rowOff>
                  </from>
                  <to>
                    <xdr:col>4</xdr:col>
                    <xdr:colOff>769620</xdr:colOff>
                    <xdr:row>17</xdr:row>
                    <xdr:rowOff>464820</xdr:rowOff>
                  </to>
                </anchor>
              </controlPr>
            </control>
          </mc:Choice>
        </mc:AlternateContent>
        <mc:AlternateContent xmlns:mc="http://schemas.openxmlformats.org/markup-compatibility/2006">
          <mc:Choice Requires="x14">
            <control shapeId="119822" r:id="rId8" name="Check Box 14">
              <controlPr defaultSize="0" autoFill="0" autoLine="0" autoPict="0">
                <anchor moveWithCells="1">
                  <from>
                    <xdr:col>4</xdr:col>
                    <xdr:colOff>525780</xdr:colOff>
                    <xdr:row>18</xdr:row>
                    <xdr:rowOff>259080</xdr:rowOff>
                  </from>
                  <to>
                    <xdr:col>4</xdr:col>
                    <xdr:colOff>769620</xdr:colOff>
                    <xdr:row>18</xdr:row>
                    <xdr:rowOff>502920</xdr:rowOff>
                  </to>
                </anchor>
              </controlPr>
            </control>
          </mc:Choice>
        </mc:AlternateContent>
        <mc:AlternateContent xmlns:mc="http://schemas.openxmlformats.org/markup-compatibility/2006">
          <mc:Choice Requires="x14">
            <control shapeId="119823" r:id="rId9" name="Check Box 15">
              <controlPr defaultSize="0" autoFill="0" autoLine="0" autoPict="0">
                <anchor moveWithCells="1">
                  <from>
                    <xdr:col>4</xdr:col>
                    <xdr:colOff>525780</xdr:colOff>
                    <xdr:row>19</xdr:row>
                    <xdr:rowOff>266700</xdr:rowOff>
                  </from>
                  <to>
                    <xdr:col>4</xdr:col>
                    <xdr:colOff>769620</xdr:colOff>
                    <xdr:row>19</xdr:row>
                    <xdr:rowOff>510540</xdr:rowOff>
                  </to>
                </anchor>
              </controlPr>
            </control>
          </mc:Choice>
        </mc:AlternateContent>
        <mc:AlternateContent xmlns:mc="http://schemas.openxmlformats.org/markup-compatibility/2006">
          <mc:Choice Requires="x14">
            <control shapeId="119824" r:id="rId10" name="Check Box 16">
              <controlPr defaultSize="0" autoFill="0" autoLine="0" autoPict="0">
                <anchor moveWithCells="1">
                  <from>
                    <xdr:col>1</xdr:col>
                    <xdr:colOff>518160</xdr:colOff>
                    <xdr:row>21</xdr:row>
                    <xdr:rowOff>0</xdr:rowOff>
                  </from>
                  <to>
                    <xdr:col>1</xdr:col>
                    <xdr:colOff>762000</xdr:colOff>
                    <xdr:row>21</xdr:row>
                    <xdr:rowOff>243840</xdr:rowOff>
                  </to>
                </anchor>
              </controlPr>
            </control>
          </mc:Choice>
        </mc:AlternateContent>
        <mc:AlternateContent xmlns:mc="http://schemas.openxmlformats.org/markup-compatibility/2006">
          <mc:Choice Requires="x14">
            <control shapeId="119825" r:id="rId11" name="Check Box 17">
              <controlPr defaultSize="0" autoFill="0" autoLine="0" autoPict="0">
                <anchor moveWithCells="1">
                  <from>
                    <xdr:col>1</xdr:col>
                    <xdr:colOff>1912620</xdr:colOff>
                    <xdr:row>21</xdr:row>
                    <xdr:rowOff>7620</xdr:rowOff>
                  </from>
                  <to>
                    <xdr:col>1</xdr:col>
                    <xdr:colOff>2125980</xdr:colOff>
                    <xdr:row>21</xdr:row>
                    <xdr:rowOff>220980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30"/>
  <sheetViews>
    <sheetView showZeros="0" view="pageBreakPreview" topLeftCell="A4" zoomScaleNormal="90" zoomScaleSheetLayoutView="100" workbookViewId="0">
      <selection activeCell="D5" sqref="D5:F5"/>
    </sheetView>
  </sheetViews>
  <sheetFormatPr defaultColWidth="9.375" defaultRowHeight="13.2"/>
  <cols>
    <col min="1" max="1" width="7.625" style="460" customWidth="1"/>
    <col min="2" max="2" width="10.625" style="460" customWidth="1"/>
    <col min="3" max="3" width="14.5" style="460" customWidth="1"/>
    <col min="4" max="4" width="14.125" style="460" customWidth="1"/>
    <col min="5" max="5" width="16.625" style="460" customWidth="1"/>
    <col min="6" max="6" width="15.375" style="460" customWidth="1"/>
    <col min="7" max="7" width="11.875" style="460" customWidth="1"/>
    <col min="8" max="8" width="17.875" style="460" customWidth="1"/>
    <col min="9" max="9" width="16.375" style="460" customWidth="1"/>
    <col min="10" max="10" width="14.125" style="460" customWidth="1"/>
    <col min="11" max="11" width="16.625" style="460" customWidth="1"/>
    <col min="12" max="12" width="15.375" style="460" customWidth="1"/>
    <col min="13" max="13" width="14.125" style="460" customWidth="1"/>
    <col min="14" max="14" width="11.875" style="460" customWidth="1"/>
    <col min="15" max="15" width="18" style="460" customWidth="1"/>
    <col min="16" max="16" width="16.375" style="460" customWidth="1"/>
    <col min="17" max="17" width="20.375" style="460" customWidth="1"/>
    <col min="18" max="18" width="8.375" style="460" customWidth="1"/>
    <col min="19" max="16384" width="9.375" style="460"/>
  </cols>
  <sheetData>
    <row r="1" spans="1:23" ht="18" customHeight="1">
      <c r="A1" s="509" t="s">
        <v>832</v>
      </c>
      <c r="B1" s="509"/>
      <c r="D1" s="509"/>
      <c r="E1" s="509"/>
      <c r="F1" s="509"/>
      <c r="G1" s="509"/>
      <c r="H1" s="509"/>
      <c r="I1" s="509"/>
      <c r="J1" s="509"/>
      <c r="K1" s="509"/>
      <c r="L1" s="509"/>
      <c r="M1" s="509"/>
      <c r="N1" s="509"/>
      <c r="O1" s="509"/>
      <c r="P1" s="509"/>
      <c r="Q1" s="509"/>
      <c r="R1" s="459"/>
      <c r="S1" s="459"/>
      <c r="T1" s="459"/>
    </row>
    <row r="2" spans="1:23" ht="29.4" customHeight="1">
      <c r="A2" s="509" t="s">
        <v>594</v>
      </c>
      <c r="B2" s="509"/>
      <c r="D2" s="509"/>
      <c r="E2" s="509"/>
      <c r="F2" s="509"/>
      <c r="G2" s="509"/>
      <c r="H2" s="509"/>
      <c r="I2" s="509"/>
      <c r="J2" s="509"/>
      <c r="K2" s="509"/>
      <c r="L2" s="509"/>
      <c r="M2" s="509"/>
      <c r="N2" s="509"/>
      <c r="O2" s="509"/>
      <c r="P2" s="509"/>
      <c r="Q2" s="509"/>
      <c r="R2" s="459"/>
      <c r="S2" s="459"/>
      <c r="T2" s="459"/>
    </row>
    <row r="3" spans="1:23" ht="17.399999999999999" customHeight="1">
      <c r="A3" s="509" t="s">
        <v>593</v>
      </c>
      <c r="B3" s="509"/>
      <c r="C3" s="509"/>
      <c r="D3" s="509"/>
      <c r="E3" s="509"/>
      <c r="F3" s="509"/>
      <c r="G3" s="509"/>
      <c r="H3" s="509"/>
      <c r="I3" s="511" t="s">
        <v>592</v>
      </c>
      <c r="J3" s="510" t="s">
        <v>591</v>
      </c>
      <c r="K3" s="509"/>
      <c r="P3" s="509"/>
      <c r="Q3" s="459"/>
      <c r="R3" s="459"/>
      <c r="S3" s="459"/>
    </row>
    <row r="4" spans="1:23" ht="17.399999999999999" customHeight="1">
      <c r="J4" s="520" t="s">
        <v>590</v>
      </c>
      <c r="K4" s="460" t="s">
        <v>589</v>
      </c>
      <c r="L4" s="509"/>
      <c r="M4" s="519" t="s">
        <v>588</v>
      </c>
      <c r="N4" s="509" t="s">
        <v>587</v>
      </c>
      <c r="O4" s="509"/>
      <c r="P4" s="509"/>
      <c r="Q4" s="459"/>
      <c r="R4" s="459"/>
      <c r="S4" s="459"/>
    </row>
    <row r="5" spans="1:23" ht="17.399999999999999" customHeight="1" thickBot="1">
      <c r="A5" s="510" t="s">
        <v>586</v>
      </c>
      <c r="B5" s="518"/>
      <c r="C5" s="517"/>
      <c r="D5" s="1259">
        <f>ｸﾚｼﾞｯﾄ入会届!B8</f>
        <v>0</v>
      </c>
      <c r="E5" s="1259"/>
      <c r="F5" s="1259"/>
      <c r="I5" s="511" t="s">
        <v>585</v>
      </c>
      <c r="J5" s="510" t="s">
        <v>584</v>
      </c>
      <c r="K5" s="509"/>
      <c r="L5" s="509"/>
      <c r="M5" s="509"/>
      <c r="N5" s="509"/>
      <c r="O5" s="509"/>
      <c r="P5" s="459"/>
      <c r="Q5" s="459"/>
    </row>
    <row r="6" spans="1:23" ht="17.399999999999999" customHeight="1">
      <c r="A6" s="510"/>
      <c r="B6" s="510"/>
      <c r="D6" s="509"/>
      <c r="E6" s="509"/>
      <c r="F6" s="509"/>
      <c r="G6" s="509"/>
      <c r="H6" s="509"/>
      <c r="I6" s="511" t="s">
        <v>583</v>
      </c>
      <c r="J6" s="510" t="s">
        <v>582</v>
      </c>
      <c r="K6" s="509"/>
      <c r="L6" s="509"/>
      <c r="M6" s="509"/>
      <c r="N6" s="509"/>
      <c r="O6" s="509"/>
      <c r="S6" s="459"/>
    </row>
    <row r="7" spans="1:23" ht="17.399999999999999" customHeight="1">
      <c r="A7" s="510" t="s">
        <v>581</v>
      </c>
      <c r="B7" s="510"/>
      <c r="C7" s="516" t="s">
        <v>580</v>
      </c>
      <c r="D7" s="515"/>
      <c r="E7" s="510"/>
      <c r="F7" s="510"/>
      <c r="G7" s="510"/>
      <c r="H7" s="509"/>
      <c r="I7" s="511" t="s">
        <v>579</v>
      </c>
      <c r="J7" s="510" t="s">
        <v>578</v>
      </c>
      <c r="K7" s="509"/>
      <c r="L7" s="509"/>
      <c r="M7" s="509"/>
      <c r="N7" s="509"/>
      <c r="S7" s="459"/>
    </row>
    <row r="8" spans="1:23" ht="17.399999999999999" customHeight="1" thickBot="1">
      <c r="D8" s="514"/>
      <c r="E8" s="513"/>
      <c r="F8" s="513"/>
      <c r="G8" s="513"/>
      <c r="H8" s="509"/>
      <c r="I8" s="511" t="s">
        <v>577</v>
      </c>
      <c r="J8" s="510" t="s">
        <v>576</v>
      </c>
      <c r="U8" s="509"/>
      <c r="V8" s="509"/>
      <c r="W8" s="509"/>
    </row>
    <row r="9" spans="1:23" ht="17.399999999999999" customHeight="1">
      <c r="A9" s="509"/>
      <c r="B9" s="509"/>
      <c r="D9" s="509"/>
      <c r="E9" s="509"/>
      <c r="F9" s="509"/>
      <c r="G9" s="512" t="s">
        <v>575</v>
      </c>
      <c r="H9" s="509"/>
      <c r="I9" s="511" t="s">
        <v>574</v>
      </c>
      <c r="J9" s="510" t="s">
        <v>573</v>
      </c>
      <c r="R9" s="459"/>
      <c r="U9" s="509"/>
    </row>
    <row r="10" spans="1:23" ht="17.399999999999999" customHeight="1">
      <c r="A10" s="509"/>
      <c r="B10" s="509"/>
      <c r="D10" s="509"/>
      <c r="E10" s="509"/>
      <c r="F10" s="509"/>
      <c r="G10" s="509"/>
      <c r="H10" s="509"/>
      <c r="I10" s="511" t="s">
        <v>572</v>
      </c>
      <c r="J10" s="510" t="s">
        <v>571</v>
      </c>
      <c r="K10" s="509"/>
      <c r="L10" s="509"/>
      <c r="M10" s="509"/>
      <c r="S10" s="459"/>
    </row>
    <row r="11" spans="1:23">
      <c r="A11" s="509" t="s">
        <v>505</v>
      </c>
      <c r="B11" s="509"/>
      <c r="D11" s="509"/>
      <c r="E11" s="509"/>
      <c r="F11" s="509"/>
      <c r="G11" s="509"/>
      <c r="H11" s="509"/>
      <c r="I11" s="509"/>
      <c r="J11" s="509"/>
      <c r="K11" s="509"/>
      <c r="L11" s="509"/>
      <c r="M11" s="509"/>
      <c r="N11" s="509"/>
      <c r="T11" s="459"/>
    </row>
    <row r="12" spans="1:23" ht="9" customHeight="1"/>
    <row r="13" spans="1:23" ht="17.25" customHeight="1">
      <c r="A13" s="1260" t="s">
        <v>570</v>
      </c>
      <c r="B13" s="1260" t="s">
        <v>569</v>
      </c>
      <c r="C13" s="1262" t="s">
        <v>568</v>
      </c>
      <c r="D13" s="1264" t="s">
        <v>506</v>
      </c>
      <c r="E13" s="1264"/>
      <c r="F13" s="1264"/>
      <c r="G13" s="1264"/>
      <c r="H13" s="1264"/>
      <c r="I13" s="1264"/>
      <c r="J13" s="1265" t="s">
        <v>507</v>
      </c>
      <c r="K13" s="1265"/>
      <c r="L13" s="1265"/>
      <c r="M13" s="1265"/>
      <c r="N13" s="1265"/>
      <c r="O13" s="1265"/>
      <c r="P13" s="1265"/>
      <c r="Q13" s="1255" t="s">
        <v>567</v>
      </c>
      <c r="R13" s="459"/>
      <c r="S13" s="459"/>
    </row>
    <row r="14" spans="1:23" ht="52.5" customHeight="1">
      <c r="A14" s="1261"/>
      <c r="B14" s="1261"/>
      <c r="C14" s="1263"/>
      <c r="D14" s="507" t="s">
        <v>508</v>
      </c>
      <c r="E14" s="507" t="s">
        <v>509</v>
      </c>
      <c r="F14" s="508" t="s">
        <v>510</v>
      </c>
      <c r="G14" s="507" t="s">
        <v>566</v>
      </c>
      <c r="H14" s="506" t="s">
        <v>511</v>
      </c>
      <c r="I14" s="505" t="s">
        <v>512</v>
      </c>
      <c r="J14" s="504" t="s">
        <v>508</v>
      </c>
      <c r="K14" s="503" t="s">
        <v>565</v>
      </c>
      <c r="L14" s="502" t="s">
        <v>513</v>
      </c>
      <c r="M14" s="501" t="s">
        <v>564</v>
      </c>
      <c r="N14" s="500" t="s">
        <v>563</v>
      </c>
      <c r="O14" s="499" t="s">
        <v>562</v>
      </c>
      <c r="P14" s="498" t="s">
        <v>514</v>
      </c>
      <c r="Q14" s="1255"/>
      <c r="R14" s="459"/>
      <c r="S14" s="459"/>
    </row>
    <row r="15" spans="1:23" ht="15" customHeight="1">
      <c r="A15" s="493">
        <v>1</v>
      </c>
      <c r="B15" s="496"/>
      <c r="C15" s="493"/>
      <c r="D15" s="493"/>
      <c r="E15" s="493"/>
      <c r="F15" s="497"/>
      <c r="G15" s="492"/>
      <c r="H15" s="494"/>
      <c r="I15" s="492"/>
      <c r="J15" s="493"/>
      <c r="K15" s="493"/>
      <c r="L15" s="497"/>
      <c r="M15" s="492"/>
      <c r="N15" s="492"/>
      <c r="O15" s="494"/>
      <c r="P15" s="492"/>
      <c r="Q15" s="1256"/>
      <c r="R15" s="459"/>
    </row>
    <row r="16" spans="1:23" ht="15" customHeight="1">
      <c r="A16" s="493">
        <v>2</v>
      </c>
      <c r="B16" s="496"/>
      <c r="C16" s="493"/>
      <c r="D16" s="493"/>
      <c r="E16" s="493"/>
      <c r="F16" s="497"/>
      <c r="G16" s="492"/>
      <c r="H16" s="494"/>
      <c r="I16" s="492"/>
      <c r="J16" s="493"/>
      <c r="K16" s="493"/>
      <c r="L16" s="497"/>
      <c r="M16" s="492"/>
      <c r="N16" s="492"/>
      <c r="O16" s="494"/>
      <c r="P16" s="492"/>
      <c r="Q16" s="1257"/>
      <c r="R16" s="459"/>
    </row>
    <row r="17" spans="1:18" ht="15" customHeight="1">
      <c r="A17" s="493">
        <v>3</v>
      </c>
      <c r="B17" s="496"/>
      <c r="C17" s="493"/>
      <c r="D17" s="493"/>
      <c r="E17" s="493"/>
      <c r="F17" s="497"/>
      <c r="G17" s="492"/>
      <c r="H17" s="494"/>
      <c r="I17" s="492"/>
      <c r="J17" s="493"/>
      <c r="K17" s="493"/>
      <c r="L17" s="497"/>
      <c r="M17" s="492"/>
      <c r="N17" s="492"/>
      <c r="O17" s="494"/>
      <c r="P17" s="492"/>
      <c r="Q17" s="1257"/>
      <c r="R17" s="459"/>
    </row>
    <row r="18" spans="1:18" ht="15" customHeight="1">
      <c r="A18" s="493">
        <v>4</v>
      </c>
      <c r="B18" s="496"/>
      <c r="C18" s="493"/>
      <c r="D18" s="493"/>
      <c r="E18" s="493"/>
      <c r="F18" s="492"/>
      <c r="G18" s="492"/>
      <c r="H18" s="494"/>
      <c r="I18" s="492"/>
      <c r="J18" s="493"/>
      <c r="K18" s="493"/>
      <c r="L18" s="497"/>
      <c r="M18" s="492"/>
      <c r="N18" s="492"/>
      <c r="O18" s="494"/>
      <c r="P18" s="492"/>
      <c r="Q18" s="1257"/>
      <c r="R18" s="459"/>
    </row>
    <row r="19" spans="1:18" ht="15" customHeight="1">
      <c r="A19" s="493">
        <v>5</v>
      </c>
      <c r="B19" s="496"/>
      <c r="C19" s="493"/>
      <c r="D19" s="493"/>
      <c r="E19" s="493"/>
      <c r="F19" s="492"/>
      <c r="G19" s="492"/>
      <c r="H19" s="494"/>
      <c r="I19" s="492"/>
      <c r="J19" s="493"/>
      <c r="K19" s="493"/>
      <c r="L19" s="492"/>
      <c r="M19" s="492"/>
      <c r="N19" s="492"/>
      <c r="O19" s="494"/>
      <c r="P19" s="492"/>
      <c r="Q19" s="1257"/>
      <c r="R19" s="459"/>
    </row>
    <row r="20" spans="1:18" ht="15" customHeight="1">
      <c r="A20" s="493">
        <v>6</v>
      </c>
      <c r="B20" s="496"/>
      <c r="C20" s="493"/>
      <c r="D20" s="493"/>
      <c r="E20" s="493"/>
      <c r="F20" s="492"/>
      <c r="G20" s="492"/>
      <c r="H20" s="494"/>
      <c r="I20" s="492"/>
      <c r="J20" s="493"/>
      <c r="K20" s="493"/>
      <c r="L20" s="492"/>
      <c r="M20" s="492"/>
      <c r="N20" s="492"/>
      <c r="O20" s="494"/>
      <c r="P20" s="492"/>
      <c r="Q20" s="1257"/>
      <c r="R20" s="459"/>
    </row>
    <row r="21" spans="1:18" ht="15" customHeight="1">
      <c r="A21" s="493">
        <v>7</v>
      </c>
      <c r="B21" s="496"/>
      <c r="C21" s="493"/>
      <c r="D21" s="493"/>
      <c r="E21" s="493"/>
      <c r="F21" s="492"/>
      <c r="G21" s="492"/>
      <c r="H21" s="494"/>
      <c r="I21" s="492"/>
      <c r="J21" s="493"/>
      <c r="K21" s="493"/>
      <c r="L21" s="492"/>
      <c r="M21" s="492"/>
      <c r="N21" s="492"/>
      <c r="O21" s="494"/>
      <c r="P21" s="492"/>
      <c r="Q21" s="1257"/>
      <c r="R21" s="459"/>
    </row>
    <row r="22" spans="1:18" ht="15" customHeight="1">
      <c r="A22" s="493">
        <v>8</v>
      </c>
      <c r="B22" s="496"/>
      <c r="C22" s="493"/>
      <c r="D22" s="493"/>
      <c r="E22" s="493"/>
      <c r="F22" s="492"/>
      <c r="G22" s="492"/>
      <c r="H22" s="494"/>
      <c r="I22" s="492"/>
      <c r="J22" s="493"/>
      <c r="K22" s="493"/>
      <c r="L22" s="492"/>
      <c r="M22" s="492"/>
      <c r="N22" s="492"/>
      <c r="O22" s="494"/>
      <c r="P22" s="492"/>
      <c r="Q22" s="1257"/>
      <c r="R22" s="459"/>
    </row>
    <row r="23" spans="1:18" ht="15" customHeight="1">
      <c r="A23" s="493">
        <v>9</v>
      </c>
      <c r="B23" s="496"/>
      <c r="C23" s="493"/>
      <c r="D23" s="493"/>
      <c r="E23" s="493"/>
      <c r="F23" s="492"/>
      <c r="G23" s="492"/>
      <c r="H23" s="494"/>
      <c r="I23" s="492"/>
      <c r="J23" s="493"/>
      <c r="K23" s="493"/>
      <c r="L23" s="492"/>
      <c r="M23" s="492"/>
      <c r="N23" s="492"/>
      <c r="O23" s="494"/>
      <c r="P23" s="492"/>
      <c r="Q23" s="1257"/>
      <c r="R23" s="459"/>
    </row>
    <row r="24" spans="1:18" ht="15" customHeight="1">
      <c r="A24" s="493">
        <v>10</v>
      </c>
      <c r="B24" s="496"/>
      <c r="C24" s="493"/>
      <c r="D24" s="493"/>
      <c r="E24" s="493"/>
      <c r="F24" s="492"/>
      <c r="G24" s="492"/>
      <c r="H24" s="494"/>
      <c r="I24" s="492"/>
      <c r="J24" s="493"/>
      <c r="K24" s="493"/>
      <c r="L24" s="492"/>
      <c r="M24" s="492"/>
      <c r="N24" s="492"/>
      <c r="O24" s="494"/>
      <c r="P24" s="492"/>
      <c r="Q24" s="1257"/>
      <c r="R24" s="459"/>
    </row>
    <row r="25" spans="1:18" ht="33" customHeight="1">
      <c r="A25" s="493"/>
      <c r="B25" s="496"/>
      <c r="C25" s="495"/>
      <c r="D25" s="495"/>
      <c r="E25" s="495"/>
      <c r="F25" s="492"/>
      <c r="G25" s="492"/>
      <c r="H25" s="494"/>
      <c r="I25" s="492"/>
      <c r="J25" s="494"/>
      <c r="K25" s="493"/>
      <c r="L25" s="492"/>
      <c r="M25" s="492"/>
      <c r="N25" s="492"/>
      <c r="O25" s="493"/>
      <c r="P25" s="492"/>
      <c r="Q25" s="1258"/>
      <c r="R25" s="459"/>
    </row>
    <row r="26" spans="1:18" ht="15.6" customHeight="1">
      <c r="A26" s="527"/>
      <c r="B26" s="528"/>
      <c r="C26" s="491"/>
      <c r="D26" s="491"/>
      <c r="E26" s="491"/>
      <c r="F26" s="532" t="s">
        <v>561</v>
      </c>
      <c r="G26" s="533">
        <f>SUM(G15:G25)</f>
        <v>0</v>
      </c>
      <c r="H26" s="491"/>
      <c r="I26" s="491"/>
      <c r="J26" s="491"/>
      <c r="K26" s="491"/>
      <c r="L26" s="491"/>
      <c r="M26" s="531" t="s">
        <v>560</v>
      </c>
      <c r="N26" s="534">
        <f>SUM(N15:N25)</f>
        <v>0</v>
      </c>
      <c r="O26" s="491"/>
      <c r="P26" s="459"/>
      <c r="Q26" s="459"/>
      <c r="R26" s="459"/>
    </row>
    <row r="27" spans="1:18" ht="35.4" customHeight="1">
      <c r="C27" s="461"/>
      <c r="D27" s="459"/>
      <c r="E27" s="459"/>
      <c r="F27" s="490"/>
      <c r="G27" s="490" t="s">
        <v>559</v>
      </c>
      <c r="H27" s="459"/>
      <c r="I27" s="459"/>
      <c r="J27" s="459"/>
      <c r="K27" s="459"/>
      <c r="L27" s="459"/>
      <c r="M27" s="490"/>
      <c r="N27" s="490"/>
      <c r="O27" s="459"/>
      <c r="P27" s="459"/>
      <c r="Q27" s="459"/>
      <c r="R27" s="459"/>
    </row>
    <row r="28" spans="1:18" ht="15" customHeight="1">
      <c r="G28" s="489"/>
      <c r="H28" s="489"/>
      <c r="I28" s="489"/>
      <c r="J28" s="489"/>
      <c r="K28" s="489"/>
      <c r="L28" s="489"/>
      <c r="M28" s="488"/>
      <c r="N28" s="488"/>
      <c r="O28" s="488"/>
      <c r="P28" s="488"/>
      <c r="Q28" s="488"/>
    </row>
    <row r="29" spans="1:18" ht="15" customHeight="1">
      <c r="G29" s="489"/>
      <c r="H29" s="489"/>
      <c r="I29" s="489"/>
      <c r="J29" s="489"/>
      <c r="K29" s="489"/>
      <c r="L29" s="489"/>
      <c r="M29" s="488"/>
      <c r="N29" s="488"/>
      <c r="O29" s="488"/>
      <c r="P29" s="488"/>
      <c r="Q29" s="488"/>
    </row>
    <row r="30" spans="1:18" ht="15" customHeight="1">
      <c r="G30" s="489" t="s">
        <v>558</v>
      </c>
      <c r="H30" s="488"/>
      <c r="I30" s="488"/>
      <c r="J30" s="488"/>
      <c r="K30" s="488"/>
      <c r="L30" s="488"/>
      <c r="M30" s="488"/>
      <c r="N30" s="488"/>
      <c r="O30" s="488"/>
      <c r="P30" s="488"/>
      <c r="Q30" s="488"/>
    </row>
  </sheetData>
  <mergeCells count="8">
    <mergeCell ref="Q13:Q14"/>
    <mergeCell ref="Q15:Q25"/>
    <mergeCell ref="D5:F5"/>
    <mergeCell ref="A13:A14"/>
    <mergeCell ref="B13:B14"/>
    <mergeCell ref="C13:C14"/>
    <mergeCell ref="D13:I13"/>
    <mergeCell ref="J13:P13"/>
  </mergeCells>
  <phoneticPr fontId="9"/>
  <conditionalFormatting sqref="D5:F5">
    <cfRule type="cellIs" dxfId="23" priority="1" operator="equal">
      <formula>0</formula>
    </cfRule>
  </conditionalFormatting>
  <pageMargins left="0.25" right="0.25" top="0.75" bottom="0.75" header="0.3" footer="0.3"/>
  <pageSetup paperSize="9" scale="67"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60"/>
  <sheetViews>
    <sheetView showZeros="0" view="pageBreakPreview" zoomScaleNormal="100" zoomScaleSheetLayoutView="100" workbookViewId="0">
      <selection activeCell="A2" sqref="A2"/>
    </sheetView>
  </sheetViews>
  <sheetFormatPr defaultColWidth="9.375" defaultRowHeight="12"/>
  <cols>
    <col min="1" max="1" width="27.875" style="293" customWidth="1"/>
    <col min="2" max="3" width="5.875" style="293" customWidth="1"/>
    <col min="4" max="4" width="92.625" style="293" customWidth="1"/>
    <col min="5" max="16384" width="9.375" style="293"/>
  </cols>
  <sheetData>
    <row r="1" spans="1:5" ht="33" customHeight="1">
      <c r="A1" s="1276" t="s">
        <v>899</v>
      </c>
      <c r="B1" s="1276"/>
      <c r="C1" s="1276"/>
      <c r="D1" s="1276"/>
      <c r="E1" s="292"/>
    </row>
    <row r="2" spans="1:5" ht="33" customHeight="1">
      <c r="A2" s="294" t="s">
        <v>1079</v>
      </c>
      <c r="B2" s="294"/>
      <c r="C2" s="294"/>
      <c r="D2" s="548" t="str">
        <f>"申請者名　"&amp;'1 交付申請'!V10</f>
        <v>申請者名　</v>
      </c>
      <c r="E2" s="292"/>
    </row>
    <row r="3" spans="1:5" ht="33" customHeight="1">
      <c r="A3" s="295"/>
      <c r="B3" s="296" t="s">
        <v>234</v>
      </c>
      <c r="C3" s="296" t="s">
        <v>235</v>
      </c>
      <c r="D3" s="297" t="s">
        <v>236</v>
      </c>
      <c r="E3" s="292"/>
    </row>
    <row r="4" spans="1:5" ht="33" customHeight="1">
      <c r="A4" s="1266" t="s">
        <v>237</v>
      </c>
      <c r="B4" s="1269"/>
      <c r="C4" s="1270"/>
      <c r="D4" s="298" t="s">
        <v>972</v>
      </c>
      <c r="E4" s="292"/>
    </row>
    <row r="5" spans="1:5" ht="33" customHeight="1">
      <c r="A5" s="1267"/>
      <c r="B5" s="1269"/>
      <c r="C5" s="1270"/>
      <c r="D5" s="299" t="s">
        <v>238</v>
      </c>
      <c r="E5" s="292"/>
    </row>
    <row r="6" spans="1:5" ht="33" customHeight="1">
      <c r="A6" s="1267"/>
      <c r="B6" s="1269"/>
      <c r="C6" s="1270"/>
      <c r="D6" s="299" t="s">
        <v>239</v>
      </c>
      <c r="E6" s="292"/>
    </row>
    <row r="7" spans="1:5" ht="33" customHeight="1">
      <c r="A7" s="1267"/>
      <c r="B7" s="1269"/>
      <c r="C7" s="1270"/>
      <c r="D7" s="299" t="s">
        <v>240</v>
      </c>
      <c r="E7" s="292"/>
    </row>
    <row r="8" spans="1:5" ht="33" customHeight="1">
      <c r="A8" s="1277"/>
      <c r="B8" s="1269"/>
      <c r="C8" s="1270"/>
      <c r="D8" s="299" t="s">
        <v>428</v>
      </c>
      <c r="E8" s="292"/>
    </row>
    <row r="9" spans="1:5" ht="33" customHeight="1">
      <c r="A9" s="300"/>
      <c r="B9" s="300"/>
      <c r="C9" s="300"/>
      <c r="D9" s="300"/>
      <c r="E9" s="292"/>
    </row>
    <row r="10" spans="1:5" ht="33" customHeight="1">
      <c r="A10" s="295" t="s">
        <v>241</v>
      </c>
      <c r="B10" s="296" t="s">
        <v>234</v>
      </c>
      <c r="C10" s="296" t="s">
        <v>235</v>
      </c>
      <c r="D10" s="297" t="s">
        <v>236</v>
      </c>
      <c r="E10" s="292"/>
    </row>
    <row r="11" spans="1:5" ht="33" customHeight="1">
      <c r="A11" s="1278" t="s">
        <v>862</v>
      </c>
      <c r="B11" s="1269"/>
      <c r="C11" s="1270"/>
      <c r="D11" s="299" t="s">
        <v>942</v>
      </c>
      <c r="E11" s="292"/>
    </row>
    <row r="12" spans="1:5" ht="33" customHeight="1">
      <c r="A12" s="1279"/>
      <c r="B12" s="1269"/>
      <c r="C12" s="1270"/>
      <c r="D12" s="298" t="s">
        <v>943</v>
      </c>
      <c r="E12" s="292"/>
    </row>
    <row r="13" spans="1:5" ht="33" customHeight="1">
      <c r="A13" s="1266" t="s">
        <v>431</v>
      </c>
      <c r="B13" s="1271" t="s">
        <v>242</v>
      </c>
      <c r="C13" s="1272"/>
      <c r="D13" s="1273"/>
      <c r="E13" s="292"/>
    </row>
    <row r="14" spans="1:5" ht="33" customHeight="1">
      <c r="A14" s="1267"/>
      <c r="B14" s="1269"/>
      <c r="C14" s="1270"/>
      <c r="D14" s="455" t="s">
        <v>944</v>
      </c>
      <c r="E14" s="292"/>
    </row>
    <row r="15" spans="1:5" ht="33" customHeight="1">
      <c r="A15" s="1267"/>
      <c r="B15" s="1271" t="s">
        <v>243</v>
      </c>
      <c r="C15" s="1272"/>
      <c r="D15" s="1273"/>
      <c r="E15" s="292"/>
    </row>
    <row r="16" spans="1:5" ht="30.75" customHeight="1">
      <c r="A16" s="1267"/>
      <c r="B16" s="1269"/>
      <c r="C16" s="1270"/>
      <c r="D16" s="299" t="s">
        <v>244</v>
      </c>
      <c r="E16" s="292"/>
    </row>
    <row r="17" spans="1:5" ht="30.75" customHeight="1">
      <c r="A17" s="1267"/>
      <c r="B17" s="1269"/>
      <c r="C17" s="1270"/>
      <c r="D17" s="298" t="s">
        <v>945</v>
      </c>
      <c r="E17" s="292"/>
    </row>
    <row r="18" spans="1:5" ht="30.75" customHeight="1">
      <c r="A18" s="1267"/>
      <c r="B18" s="1274"/>
      <c r="C18" s="1275"/>
      <c r="D18" s="457" t="s">
        <v>946</v>
      </c>
      <c r="E18" s="292"/>
    </row>
    <row r="19" spans="1:5" ht="30.75" customHeight="1">
      <c r="A19" s="1267"/>
      <c r="B19" s="1274"/>
      <c r="C19" s="1275"/>
      <c r="D19" s="457" t="s">
        <v>947</v>
      </c>
      <c r="E19" s="292"/>
    </row>
    <row r="20" spans="1:5" ht="30.75" customHeight="1">
      <c r="A20" s="1267"/>
      <c r="B20" s="1269"/>
      <c r="C20" s="1270"/>
      <c r="D20" s="299" t="s">
        <v>949</v>
      </c>
      <c r="E20" s="292"/>
    </row>
    <row r="21" spans="1:5" ht="30.75" customHeight="1">
      <c r="A21" s="1267"/>
      <c r="B21" s="1269"/>
      <c r="C21" s="1270"/>
      <c r="D21" s="299" t="s">
        <v>246</v>
      </c>
      <c r="E21" s="292"/>
    </row>
    <row r="22" spans="1:5" ht="30.75" customHeight="1">
      <c r="A22" s="1267"/>
      <c r="B22" s="1269"/>
      <c r="C22" s="1270"/>
      <c r="D22" s="299" t="s">
        <v>948</v>
      </c>
      <c r="E22" s="292"/>
    </row>
    <row r="23" spans="1:5" ht="30.75" customHeight="1">
      <c r="A23" s="1267"/>
      <c r="B23" s="1269"/>
      <c r="C23" s="1270"/>
      <c r="D23" s="298" t="s">
        <v>247</v>
      </c>
      <c r="E23" s="292"/>
    </row>
    <row r="24" spans="1:5" ht="30.75" customHeight="1">
      <c r="A24" s="1267"/>
      <c r="B24" s="1269"/>
      <c r="C24" s="1270"/>
      <c r="D24" s="298" t="s">
        <v>952</v>
      </c>
      <c r="E24" s="292"/>
    </row>
    <row r="25" spans="1:5" ht="33" customHeight="1">
      <c r="A25" s="1267"/>
      <c r="B25" s="1271" t="s">
        <v>248</v>
      </c>
      <c r="C25" s="1272"/>
      <c r="D25" s="1273"/>
      <c r="E25" s="292"/>
    </row>
    <row r="26" spans="1:5" ht="46.5" customHeight="1">
      <c r="A26" s="1267"/>
      <c r="B26" s="1269"/>
      <c r="C26" s="1270"/>
      <c r="D26" s="298" t="s">
        <v>249</v>
      </c>
      <c r="E26" s="292"/>
    </row>
    <row r="27" spans="1:5" ht="33" customHeight="1">
      <c r="A27" s="1267"/>
      <c r="B27" s="1269"/>
      <c r="C27" s="1270"/>
      <c r="D27" s="298" t="s">
        <v>931</v>
      </c>
      <c r="E27" s="292"/>
    </row>
    <row r="28" spans="1:5" ht="33" customHeight="1">
      <c r="A28" s="1267"/>
      <c r="B28" s="1271" t="s">
        <v>250</v>
      </c>
      <c r="C28" s="1272"/>
      <c r="D28" s="1273"/>
      <c r="E28" s="292"/>
    </row>
    <row r="29" spans="1:5" ht="33" customHeight="1">
      <c r="A29" s="1267"/>
      <c r="B29" s="1269"/>
      <c r="C29" s="1270"/>
      <c r="D29" s="299" t="s">
        <v>251</v>
      </c>
      <c r="E29" s="292"/>
    </row>
    <row r="30" spans="1:5" ht="33" customHeight="1">
      <c r="A30" s="1277"/>
      <c r="B30" s="1269"/>
      <c r="C30" s="1270"/>
      <c r="D30" s="299" t="s">
        <v>252</v>
      </c>
      <c r="E30" s="292"/>
    </row>
    <row r="31" spans="1:5" ht="33" customHeight="1">
      <c r="A31" s="303"/>
      <c r="B31" s="304"/>
      <c r="C31" s="304"/>
      <c r="D31" s="305" t="s">
        <v>253</v>
      </c>
      <c r="E31" s="292"/>
    </row>
    <row r="32" spans="1:5" ht="33" customHeight="1">
      <c r="A32" s="295" t="s">
        <v>241</v>
      </c>
      <c r="B32" s="296" t="s">
        <v>234</v>
      </c>
      <c r="C32" s="296" t="s">
        <v>235</v>
      </c>
      <c r="D32" s="297" t="s">
        <v>236</v>
      </c>
      <c r="E32" s="292"/>
    </row>
    <row r="33" spans="1:5" ht="33" customHeight="1">
      <c r="A33" s="1266" t="s">
        <v>978</v>
      </c>
      <c r="B33" s="1269"/>
      <c r="C33" s="1270"/>
      <c r="D33" s="298" t="s">
        <v>254</v>
      </c>
      <c r="E33" s="292"/>
    </row>
    <row r="34" spans="1:5" ht="33" customHeight="1">
      <c r="A34" s="1267"/>
      <c r="B34" s="1269"/>
      <c r="C34" s="1270"/>
      <c r="D34" s="298" t="s">
        <v>432</v>
      </c>
      <c r="E34" s="292"/>
    </row>
    <row r="35" spans="1:5" ht="33" customHeight="1">
      <c r="A35" s="1268"/>
      <c r="B35" s="1269"/>
      <c r="C35" s="1270"/>
      <c r="D35" s="298" t="s">
        <v>936</v>
      </c>
      <c r="E35" s="292"/>
    </row>
    <row r="36" spans="1:5" ht="33" customHeight="1">
      <c r="A36" s="1266" t="s">
        <v>614</v>
      </c>
      <c r="B36" s="1269"/>
      <c r="C36" s="1270"/>
      <c r="D36" s="299" t="s">
        <v>937</v>
      </c>
      <c r="E36" s="292"/>
    </row>
    <row r="37" spans="1:5" ht="33" customHeight="1">
      <c r="A37" s="1267"/>
      <c r="B37" s="1269"/>
      <c r="C37" s="1270"/>
      <c r="D37" s="299" t="s">
        <v>938</v>
      </c>
      <c r="E37" s="292"/>
    </row>
    <row r="38" spans="1:5" ht="33" customHeight="1">
      <c r="A38" s="1267"/>
      <c r="B38" s="1269"/>
      <c r="C38" s="1270"/>
      <c r="D38" s="299" t="s">
        <v>555</v>
      </c>
      <c r="E38" s="292"/>
    </row>
    <row r="39" spans="1:5" ht="33" customHeight="1">
      <c r="A39" s="1267"/>
      <c r="B39" s="1269"/>
      <c r="C39" s="1270"/>
      <c r="D39" s="298" t="s">
        <v>556</v>
      </c>
      <c r="E39" s="292"/>
    </row>
    <row r="40" spans="1:5" ht="33" customHeight="1">
      <c r="A40" s="1267"/>
      <c r="B40" s="1269"/>
      <c r="C40" s="1270"/>
      <c r="D40" s="298" t="s">
        <v>941</v>
      </c>
      <c r="E40" s="292"/>
    </row>
    <row r="41" spans="1:5" ht="33" customHeight="1">
      <c r="A41" s="1267"/>
      <c r="B41" s="1269"/>
      <c r="C41" s="1270"/>
      <c r="D41" s="298" t="s">
        <v>940</v>
      </c>
      <c r="E41" s="292"/>
    </row>
    <row r="42" spans="1:5" ht="33" customHeight="1">
      <c r="A42" s="1267"/>
      <c r="B42" s="1269"/>
      <c r="C42" s="1270"/>
      <c r="D42" s="298" t="s">
        <v>907</v>
      </c>
      <c r="E42" s="292"/>
    </row>
    <row r="43" spans="1:5" ht="33" customHeight="1">
      <c r="A43" s="1268"/>
      <c r="B43" s="1269"/>
      <c r="C43" s="1270"/>
      <c r="D43" s="299" t="s">
        <v>909</v>
      </c>
      <c r="E43" s="292"/>
    </row>
    <row r="44" spans="1:5" ht="33" customHeight="1">
      <c r="A44" s="306" t="s">
        <v>446</v>
      </c>
      <c r="B44" s="1269"/>
      <c r="C44" s="1270"/>
      <c r="D44" s="299" t="s">
        <v>447</v>
      </c>
      <c r="E44" s="292"/>
    </row>
    <row r="45" spans="1:5" ht="33" customHeight="1">
      <c r="A45" s="1283" t="s">
        <v>258</v>
      </c>
      <c r="B45" s="1269"/>
      <c r="C45" s="1270"/>
      <c r="D45" s="298" t="s">
        <v>259</v>
      </c>
      <c r="E45" s="292"/>
    </row>
    <row r="46" spans="1:5" ht="33" customHeight="1">
      <c r="A46" s="1284"/>
      <c r="B46" s="1269"/>
      <c r="C46" s="1270"/>
      <c r="D46" s="298" t="s">
        <v>260</v>
      </c>
      <c r="E46" s="292"/>
    </row>
    <row r="47" spans="1:5" ht="33" customHeight="1">
      <c r="A47" s="1284"/>
      <c r="B47" s="1269"/>
      <c r="C47" s="1270"/>
      <c r="D47" s="298" t="s">
        <v>261</v>
      </c>
      <c r="E47" s="292"/>
    </row>
    <row r="48" spans="1:5" ht="33" customHeight="1">
      <c r="A48" s="1285"/>
      <c r="B48" s="1269"/>
      <c r="C48" s="1270"/>
      <c r="D48" s="298" t="s">
        <v>262</v>
      </c>
      <c r="E48" s="292"/>
    </row>
    <row r="49" spans="1:5" ht="45.6" customHeight="1">
      <c r="A49" s="456" t="s">
        <v>90</v>
      </c>
      <c r="B49" s="1281" t="s">
        <v>263</v>
      </c>
      <c r="C49" s="1282"/>
      <c r="D49" s="298" t="s">
        <v>880</v>
      </c>
      <c r="E49" s="292"/>
    </row>
    <row r="50" spans="1:5" ht="33" customHeight="1">
      <c r="A50" s="306" t="s">
        <v>264</v>
      </c>
      <c r="B50" s="1269"/>
      <c r="C50" s="1270"/>
      <c r="D50" s="299" t="s">
        <v>265</v>
      </c>
      <c r="E50" s="292"/>
    </row>
    <row r="51" spans="1:5" ht="33" customHeight="1">
      <c r="A51" s="306" t="s">
        <v>939</v>
      </c>
      <c r="B51" s="301"/>
      <c r="C51" s="302"/>
      <c r="D51" s="298" t="s">
        <v>267</v>
      </c>
      <c r="E51" s="292"/>
    </row>
    <row r="52" spans="1:5" ht="33" customHeight="1">
      <c r="A52" s="306" t="s">
        <v>615</v>
      </c>
      <c r="B52" s="308"/>
      <c r="C52" s="309"/>
      <c r="D52" s="298" t="s">
        <v>483</v>
      </c>
      <c r="E52" s="292"/>
    </row>
    <row r="53" spans="1:5" ht="33" customHeight="1">
      <c r="A53" s="1266" t="s">
        <v>268</v>
      </c>
      <c r="B53" s="1269"/>
      <c r="C53" s="1270"/>
      <c r="D53" s="298" t="s">
        <v>269</v>
      </c>
      <c r="E53" s="292"/>
    </row>
    <row r="54" spans="1:5" ht="33" customHeight="1">
      <c r="A54" s="1267"/>
      <c r="B54" s="1269"/>
      <c r="C54" s="1270"/>
      <c r="D54" s="298" t="s">
        <v>525</v>
      </c>
      <c r="E54" s="292"/>
    </row>
    <row r="55" spans="1:5" ht="33" customHeight="1">
      <c r="A55" s="1277"/>
      <c r="B55" s="1269"/>
      <c r="C55" s="1270"/>
      <c r="D55" s="298" t="s">
        <v>270</v>
      </c>
      <c r="E55" s="292"/>
    </row>
    <row r="56" spans="1:5" ht="33" customHeight="1">
      <c r="A56" s="1266" t="s">
        <v>974</v>
      </c>
      <c r="B56" s="1271" t="s">
        <v>975</v>
      </c>
      <c r="C56" s="1272"/>
      <c r="D56" s="1273"/>
      <c r="E56" s="292"/>
    </row>
    <row r="57" spans="1:5" ht="33" customHeight="1">
      <c r="A57" s="1280"/>
      <c r="B57" s="1269"/>
      <c r="C57" s="1270"/>
      <c r="D57" s="763" t="s">
        <v>503</v>
      </c>
    </row>
    <row r="58" spans="1:5" ht="33" customHeight="1">
      <c r="A58" s="1280"/>
      <c r="B58" s="1271" t="s">
        <v>973</v>
      </c>
      <c r="C58" s="1272"/>
      <c r="D58" s="1273"/>
    </row>
    <row r="59" spans="1:5" ht="33" customHeight="1">
      <c r="A59" s="1268"/>
      <c r="B59" s="1269"/>
      <c r="C59" s="1270"/>
      <c r="D59" s="764" t="s">
        <v>991</v>
      </c>
    </row>
    <row r="60" spans="1:5" ht="33" customHeight="1">
      <c r="A60" s="306" t="s">
        <v>976</v>
      </c>
      <c r="B60" s="1269"/>
      <c r="C60" s="1270"/>
      <c r="D60" s="298" t="s">
        <v>819</v>
      </c>
    </row>
  </sheetData>
  <mergeCells count="60">
    <mergeCell ref="A56:A59"/>
    <mergeCell ref="B44:C44"/>
    <mergeCell ref="B49:C49"/>
    <mergeCell ref="B50:C50"/>
    <mergeCell ref="A45:A48"/>
    <mergeCell ref="B45:C45"/>
    <mergeCell ref="B46:C46"/>
    <mergeCell ref="B47:C47"/>
    <mergeCell ref="B48:C48"/>
    <mergeCell ref="B12:C12"/>
    <mergeCell ref="B54:C54"/>
    <mergeCell ref="B55:C55"/>
    <mergeCell ref="A53:A55"/>
    <mergeCell ref="B53:C53"/>
    <mergeCell ref="A11:A12"/>
    <mergeCell ref="B11:C11"/>
    <mergeCell ref="A13:A30"/>
    <mergeCell ref="B13:D13"/>
    <mergeCell ref="B14:C14"/>
    <mergeCell ref="B15:D15"/>
    <mergeCell ref="B16:C16"/>
    <mergeCell ref="B17:C17"/>
    <mergeCell ref="B23:C23"/>
    <mergeCell ref="B24:C24"/>
    <mergeCell ref="B18:C18"/>
    <mergeCell ref="A1:D1"/>
    <mergeCell ref="A4:A8"/>
    <mergeCell ref="B4:C4"/>
    <mergeCell ref="B5:C5"/>
    <mergeCell ref="B6:C6"/>
    <mergeCell ref="B7:C7"/>
    <mergeCell ref="B8:C8"/>
    <mergeCell ref="B25:D25"/>
    <mergeCell ref="B26:C26"/>
    <mergeCell ref="B20:C20"/>
    <mergeCell ref="B21:C21"/>
    <mergeCell ref="B19:C19"/>
    <mergeCell ref="B22:C22"/>
    <mergeCell ref="B27:C27"/>
    <mergeCell ref="B36:C36"/>
    <mergeCell ref="B37:C37"/>
    <mergeCell ref="B39:C39"/>
    <mergeCell ref="B28:D28"/>
    <mergeCell ref="B29:C29"/>
    <mergeCell ref="B30:C30"/>
    <mergeCell ref="B60:C60"/>
    <mergeCell ref="B35:C35"/>
    <mergeCell ref="B33:C33"/>
    <mergeCell ref="B34:C34"/>
    <mergeCell ref="B38:C38"/>
    <mergeCell ref="B56:D56"/>
    <mergeCell ref="B57:C57"/>
    <mergeCell ref="B58:D58"/>
    <mergeCell ref="B59:C59"/>
    <mergeCell ref="A33:A35"/>
    <mergeCell ref="A36:A43"/>
    <mergeCell ref="B43:C43"/>
    <mergeCell ref="B40:C40"/>
    <mergeCell ref="B41:C41"/>
    <mergeCell ref="B42:C42"/>
  </mergeCells>
  <phoneticPr fontId="9"/>
  <printOptions horizontalCentered="1"/>
  <pageMargins left="0.8" right="0.72" top="0.79" bottom="0.59055118110236227" header="0.19685039370078741" footer="0.19685039370078741"/>
  <pageSetup paperSize="9" scale="76" fitToHeight="2" orientation="portrait" r:id="rId1"/>
  <headerFooter alignWithMargins="0"/>
  <rowBreaks count="1" manualBreakCount="1">
    <brk id="3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106680</xdr:rowOff>
                  </from>
                  <to>
                    <xdr:col>2</xdr:col>
                    <xdr:colOff>198120</xdr:colOff>
                    <xdr:row>4</xdr:row>
                    <xdr:rowOff>312420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106680</xdr:rowOff>
                  </from>
                  <to>
                    <xdr:col>2</xdr:col>
                    <xdr:colOff>198120</xdr:colOff>
                    <xdr:row>5</xdr:row>
                    <xdr:rowOff>312420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220980</xdr:colOff>
                    <xdr:row>6</xdr:row>
                    <xdr:rowOff>114300</xdr:rowOff>
                  </from>
                  <to>
                    <xdr:col>2</xdr:col>
                    <xdr:colOff>129540</xdr:colOff>
                    <xdr:row>6</xdr:row>
                    <xdr:rowOff>297180</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106680</xdr:rowOff>
                  </from>
                  <to>
                    <xdr:col>2</xdr:col>
                    <xdr:colOff>198120</xdr:colOff>
                    <xdr:row>7</xdr:row>
                    <xdr:rowOff>312420</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106680</xdr:rowOff>
                  </from>
                  <to>
                    <xdr:col>2</xdr:col>
                    <xdr:colOff>198120</xdr:colOff>
                    <xdr:row>10</xdr:row>
                    <xdr:rowOff>312420</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106680</xdr:rowOff>
                  </from>
                  <to>
                    <xdr:col>2</xdr:col>
                    <xdr:colOff>198120</xdr:colOff>
                    <xdr:row>13</xdr:row>
                    <xdr:rowOff>312420</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15</xdr:row>
                    <xdr:rowOff>106680</xdr:rowOff>
                  </from>
                  <to>
                    <xdr:col>2</xdr:col>
                    <xdr:colOff>198120</xdr:colOff>
                    <xdr:row>15</xdr:row>
                    <xdr:rowOff>312420</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16</xdr:row>
                    <xdr:rowOff>106680</xdr:rowOff>
                  </from>
                  <to>
                    <xdr:col>2</xdr:col>
                    <xdr:colOff>198120</xdr:colOff>
                    <xdr:row>16</xdr:row>
                    <xdr:rowOff>312420</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19</xdr:row>
                    <xdr:rowOff>106680</xdr:rowOff>
                  </from>
                  <to>
                    <xdr:col>2</xdr:col>
                    <xdr:colOff>198120</xdr:colOff>
                    <xdr:row>19</xdr:row>
                    <xdr:rowOff>312420</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20</xdr:row>
                    <xdr:rowOff>106680</xdr:rowOff>
                  </from>
                  <to>
                    <xdr:col>2</xdr:col>
                    <xdr:colOff>198120</xdr:colOff>
                    <xdr:row>20</xdr:row>
                    <xdr:rowOff>312420</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22</xdr:row>
                    <xdr:rowOff>106680</xdr:rowOff>
                  </from>
                  <to>
                    <xdr:col>2</xdr:col>
                    <xdr:colOff>198120</xdr:colOff>
                    <xdr:row>22</xdr:row>
                    <xdr:rowOff>312420</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23</xdr:row>
                    <xdr:rowOff>106680</xdr:rowOff>
                  </from>
                  <to>
                    <xdr:col>2</xdr:col>
                    <xdr:colOff>198120</xdr:colOff>
                    <xdr:row>23</xdr:row>
                    <xdr:rowOff>312420</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25</xdr:row>
                    <xdr:rowOff>106680</xdr:rowOff>
                  </from>
                  <to>
                    <xdr:col>2</xdr:col>
                    <xdr:colOff>198120</xdr:colOff>
                    <xdr:row>25</xdr:row>
                    <xdr:rowOff>312420</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26</xdr:row>
                    <xdr:rowOff>106680</xdr:rowOff>
                  </from>
                  <to>
                    <xdr:col>2</xdr:col>
                    <xdr:colOff>198120</xdr:colOff>
                    <xdr:row>26</xdr:row>
                    <xdr:rowOff>312420</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28</xdr:row>
                    <xdr:rowOff>106680</xdr:rowOff>
                  </from>
                  <to>
                    <xdr:col>2</xdr:col>
                    <xdr:colOff>198120</xdr:colOff>
                    <xdr:row>28</xdr:row>
                    <xdr:rowOff>312420</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29</xdr:row>
                    <xdr:rowOff>106680</xdr:rowOff>
                  </from>
                  <to>
                    <xdr:col>2</xdr:col>
                    <xdr:colOff>198120</xdr:colOff>
                    <xdr:row>29</xdr:row>
                    <xdr:rowOff>312420</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32</xdr:row>
                    <xdr:rowOff>106680</xdr:rowOff>
                  </from>
                  <to>
                    <xdr:col>2</xdr:col>
                    <xdr:colOff>198120</xdr:colOff>
                    <xdr:row>32</xdr:row>
                    <xdr:rowOff>312420</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33</xdr:row>
                    <xdr:rowOff>106680</xdr:rowOff>
                  </from>
                  <to>
                    <xdr:col>2</xdr:col>
                    <xdr:colOff>198120</xdr:colOff>
                    <xdr:row>33</xdr:row>
                    <xdr:rowOff>312420</xdr:rowOff>
                  </to>
                </anchor>
              </controlPr>
            </control>
          </mc:Choice>
        </mc:AlternateContent>
        <mc:AlternateContent xmlns:mc="http://schemas.openxmlformats.org/markup-compatibility/2006">
          <mc:Choice Requires="x14">
            <control shapeId="57367" r:id="rId22" name="Check Box 23">
              <controlPr defaultSize="0" autoFill="0" autoLine="0" autoPict="0">
                <anchor moveWithCells="1">
                  <from>
                    <xdr:col>1</xdr:col>
                    <xdr:colOff>228600</xdr:colOff>
                    <xdr:row>35</xdr:row>
                    <xdr:rowOff>106680</xdr:rowOff>
                  </from>
                  <to>
                    <xdr:col>2</xdr:col>
                    <xdr:colOff>198120</xdr:colOff>
                    <xdr:row>35</xdr:row>
                    <xdr:rowOff>312420</xdr:rowOff>
                  </to>
                </anchor>
              </controlPr>
            </control>
          </mc:Choice>
        </mc:AlternateContent>
        <mc:AlternateContent xmlns:mc="http://schemas.openxmlformats.org/markup-compatibility/2006">
          <mc:Choice Requires="x14">
            <control shapeId="57368" r:id="rId23" name="Check Box 24">
              <controlPr defaultSize="0" autoFill="0" autoLine="0" autoPict="0">
                <anchor moveWithCells="1">
                  <from>
                    <xdr:col>1</xdr:col>
                    <xdr:colOff>228600</xdr:colOff>
                    <xdr:row>36</xdr:row>
                    <xdr:rowOff>106680</xdr:rowOff>
                  </from>
                  <to>
                    <xdr:col>2</xdr:col>
                    <xdr:colOff>198120</xdr:colOff>
                    <xdr:row>36</xdr:row>
                    <xdr:rowOff>312420</xdr:rowOff>
                  </to>
                </anchor>
              </controlPr>
            </control>
          </mc:Choice>
        </mc:AlternateContent>
        <mc:AlternateContent xmlns:mc="http://schemas.openxmlformats.org/markup-compatibility/2006">
          <mc:Choice Requires="x14">
            <control shapeId="57370" r:id="rId24" name="Check Box 26">
              <controlPr defaultSize="0" autoFill="0" autoLine="0" autoPict="0">
                <anchor moveWithCells="1">
                  <from>
                    <xdr:col>1</xdr:col>
                    <xdr:colOff>228600</xdr:colOff>
                    <xdr:row>44</xdr:row>
                    <xdr:rowOff>106680</xdr:rowOff>
                  </from>
                  <to>
                    <xdr:col>2</xdr:col>
                    <xdr:colOff>198120</xdr:colOff>
                    <xdr:row>44</xdr:row>
                    <xdr:rowOff>312420</xdr:rowOff>
                  </to>
                </anchor>
              </controlPr>
            </control>
          </mc:Choice>
        </mc:AlternateContent>
        <mc:AlternateContent xmlns:mc="http://schemas.openxmlformats.org/markup-compatibility/2006">
          <mc:Choice Requires="x14">
            <control shapeId="57371" r:id="rId25" name="Check Box 27">
              <controlPr defaultSize="0" autoFill="0" autoLine="0" autoPict="0">
                <anchor moveWithCells="1">
                  <from>
                    <xdr:col>1</xdr:col>
                    <xdr:colOff>228600</xdr:colOff>
                    <xdr:row>45</xdr:row>
                    <xdr:rowOff>106680</xdr:rowOff>
                  </from>
                  <to>
                    <xdr:col>2</xdr:col>
                    <xdr:colOff>198120</xdr:colOff>
                    <xdr:row>45</xdr:row>
                    <xdr:rowOff>312420</xdr:rowOff>
                  </to>
                </anchor>
              </controlPr>
            </control>
          </mc:Choice>
        </mc:AlternateContent>
        <mc:AlternateContent xmlns:mc="http://schemas.openxmlformats.org/markup-compatibility/2006">
          <mc:Choice Requires="x14">
            <control shapeId="57372" r:id="rId26" name="Check Box 28">
              <controlPr defaultSize="0" autoFill="0" autoLine="0" autoPict="0">
                <anchor moveWithCells="1">
                  <from>
                    <xdr:col>1</xdr:col>
                    <xdr:colOff>228600</xdr:colOff>
                    <xdr:row>46</xdr:row>
                    <xdr:rowOff>106680</xdr:rowOff>
                  </from>
                  <to>
                    <xdr:col>2</xdr:col>
                    <xdr:colOff>198120</xdr:colOff>
                    <xdr:row>46</xdr:row>
                    <xdr:rowOff>312420</xdr:rowOff>
                  </to>
                </anchor>
              </controlPr>
            </control>
          </mc:Choice>
        </mc:AlternateContent>
        <mc:AlternateContent xmlns:mc="http://schemas.openxmlformats.org/markup-compatibility/2006">
          <mc:Choice Requires="x14">
            <control shapeId="57373" r:id="rId27" name="Check Box 29">
              <controlPr defaultSize="0" autoFill="0" autoLine="0" autoPict="0">
                <anchor moveWithCells="1">
                  <from>
                    <xdr:col>1</xdr:col>
                    <xdr:colOff>228600</xdr:colOff>
                    <xdr:row>47</xdr:row>
                    <xdr:rowOff>106680</xdr:rowOff>
                  </from>
                  <to>
                    <xdr:col>2</xdr:col>
                    <xdr:colOff>198120</xdr:colOff>
                    <xdr:row>47</xdr:row>
                    <xdr:rowOff>312420</xdr:rowOff>
                  </to>
                </anchor>
              </controlPr>
            </control>
          </mc:Choice>
        </mc:AlternateContent>
        <mc:AlternateContent xmlns:mc="http://schemas.openxmlformats.org/markup-compatibility/2006">
          <mc:Choice Requires="x14">
            <control shapeId="57374" r:id="rId28" name="Check Box 30">
              <controlPr defaultSize="0" autoFill="0" autoLine="0" autoPict="0">
                <anchor moveWithCells="1">
                  <from>
                    <xdr:col>1</xdr:col>
                    <xdr:colOff>228600</xdr:colOff>
                    <xdr:row>59</xdr:row>
                    <xdr:rowOff>106680</xdr:rowOff>
                  </from>
                  <to>
                    <xdr:col>2</xdr:col>
                    <xdr:colOff>198120</xdr:colOff>
                    <xdr:row>59</xdr:row>
                    <xdr:rowOff>312420</xdr:rowOff>
                  </to>
                </anchor>
              </controlPr>
            </control>
          </mc:Choice>
        </mc:AlternateContent>
        <mc:AlternateContent xmlns:mc="http://schemas.openxmlformats.org/markup-compatibility/2006">
          <mc:Choice Requires="x14">
            <control shapeId="57376" r:id="rId29" name="Check Box 32">
              <controlPr defaultSize="0" autoFill="0" autoLine="0" autoPict="0">
                <anchor moveWithCells="1">
                  <from>
                    <xdr:col>1</xdr:col>
                    <xdr:colOff>228600</xdr:colOff>
                    <xdr:row>49</xdr:row>
                    <xdr:rowOff>106680</xdr:rowOff>
                  </from>
                  <to>
                    <xdr:col>2</xdr:col>
                    <xdr:colOff>198120</xdr:colOff>
                    <xdr:row>49</xdr:row>
                    <xdr:rowOff>312420</xdr:rowOff>
                  </to>
                </anchor>
              </controlPr>
            </control>
          </mc:Choice>
        </mc:AlternateContent>
        <mc:AlternateContent xmlns:mc="http://schemas.openxmlformats.org/markup-compatibility/2006">
          <mc:Choice Requires="x14">
            <control shapeId="57379" r:id="rId30" name="Check Box 35">
              <controlPr defaultSize="0" autoFill="0" autoLine="0" autoPict="0">
                <anchor moveWithCells="1">
                  <from>
                    <xdr:col>3</xdr:col>
                    <xdr:colOff>91440</xdr:colOff>
                    <xdr:row>48</xdr:row>
                    <xdr:rowOff>289560</xdr:rowOff>
                  </from>
                  <to>
                    <xdr:col>3</xdr:col>
                    <xdr:colOff>419100</xdr:colOff>
                    <xdr:row>48</xdr:row>
                    <xdr:rowOff>495300</xdr:rowOff>
                  </to>
                </anchor>
              </controlPr>
            </control>
          </mc:Choice>
        </mc:AlternateContent>
        <mc:AlternateContent xmlns:mc="http://schemas.openxmlformats.org/markup-compatibility/2006">
          <mc:Choice Requires="x14">
            <control shapeId="57385" r:id="rId31" name="Check Box 41">
              <controlPr defaultSize="0" autoFill="0" autoLine="0" autoPict="0">
                <anchor moveWithCells="1">
                  <from>
                    <xdr:col>1</xdr:col>
                    <xdr:colOff>228600</xdr:colOff>
                    <xdr:row>3</xdr:row>
                    <xdr:rowOff>106680</xdr:rowOff>
                  </from>
                  <to>
                    <xdr:col>2</xdr:col>
                    <xdr:colOff>198120</xdr:colOff>
                    <xdr:row>3</xdr:row>
                    <xdr:rowOff>312420</xdr:rowOff>
                  </to>
                </anchor>
              </controlPr>
            </control>
          </mc:Choice>
        </mc:AlternateContent>
        <mc:AlternateContent xmlns:mc="http://schemas.openxmlformats.org/markup-compatibility/2006">
          <mc:Choice Requires="x14">
            <control shapeId="57386" r:id="rId32" name="Check Box 42">
              <controlPr defaultSize="0" autoFill="0" autoLine="0" autoPict="0">
                <anchor moveWithCells="1">
                  <from>
                    <xdr:col>1</xdr:col>
                    <xdr:colOff>68580</xdr:colOff>
                    <xdr:row>50</xdr:row>
                    <xdr:rowOff>114300</xdr:rowOff>
                  </from>
                  <to>
                    <xdr:col>2</xdr:col>
                    <xdr:colOff>38100</xdr:colOff>
                    <xdr:row>50</xdr:row>
                    <xdr:rowOff>327660</xdr:rowOff>
                  </to>
                </anchor>
              </controlPr>
            </control>
          </mc:Choice>
        </mc:AlternateContent>
        <mc:AlternateContent xmlns:mc="http://schemas.openxmlformats.org/markup-compatibility/2006">
          <mc:Choice Requires="x14">
            <control shapeId="57387" r:id="rId33" name="Check Box 43">
              <controlPr defaultSize="0" autoFill="0" autoLine="0" autoPict="0">
                <anchor moveWithCells="1">
                  <from>
                    <xdr:col>2</xdr:col>
                    <xdr:colOff>60960</xdr:colOff>
                    <xdr:row>51</xdr:row>
                    <xdr:rowOff>114300</xdr:rowOff>
                  </from>
                  <to>
                    <xdr:col>3</xdr:col>
                    <xdr:colOff>30480</xdr:colOff>
                    <xdr:row>51</xdr:row>
                    <xdr:rowOff>327660</xdr:rowOff>
                  </to>
                </anchor>
              </controlPr>
            </control>
          </mc:Choice>
        </mc:AlternateContent>
        <mc:AlternateContent xmlns:mc="http://schemas.openxmlformats.org/markup-compatibility/2006">
          <mc:Choice Requires="x14">
            <control shapeId="57388" r:id="rId34" name="Check Box 44">
              <controlPr defaultSize="0" autoFill="0" autoLine="0" autoPict="0">
                <anchor moveWithCells="1">
                  <from>
                    <xdr:col>1</xdr:col>
                    <xdr:colOff>228600</xdr:colOff>
                    <xdr:row>52</xdr:row>
                    <xdr:rowOff>106680</xdr:rowOff>
                  </from>
                  <to>
                    <xdr:col>2</xdr:col>
                    <xdr:colOff>198120</xdr:colOff>
                    <xdr:row>52</xdr:row>
                    <xdr:rowOff>312420</xdr:rowOff>
                  </to>
                </anchor>
              </controlPr>
            </control>
          </mc:Choice>
        </mc:AlternateContent>
        <mc:AlternateContent xmlns:mc="http://schemas.openxmlformats.org/markup-compatibility/2006">
          <mc:Choice Requires="x14">
            <control shapeId="57390" r:id="rId35" name="Check Box 46">
              <controlPr defaultSize="0" autoFill="0" autoLine="0" autoPict="0">
                <anchor moveWithCells="1">
                  <from>
                    <xdr:col>1</xdr:col>
                    <xdr:colOff>228600</xdr:colOff>
                    <xdr:row>17</xdr:row>
                    <xdr:rowOff>106680</xdr:rowOff>
                  </from>
                  <to>
                    <xdr:col>2</xdr:col>
                    <xdr:colOff>198120</xdr:colOff>
                    <xdr:row>17</xdr:row>
                    <xdr:rowOff>312420</xdr:rowOff>
                  </to>
                </anchor>
              </controlPr>
            </control>
          </mc:Choice>
        </mc:AlternateContent>
        <mc:AlternateContent xmlns:mc="http://schemas.openxmlformats.org/markup-compatibility/2006">
          <mc:Choice Requires="x14">
            <control shapeId="57391" r:id="rId36" name="Check Box 47">
              <controlPr defaultSize="0" autoFill="0" autoLine="0" autoPict="0">
                <anchor moveWithCells="1">
                  <from>
                    <xdr:col>3</xdr:col>
                    <xdr:colOff>99060</xdr:colOff>
                    <xdr:row>48</xdr:row>
                    <xdr:rowOff>91440</xdr:rowOff>
                  </from>
                  <to>
                    <xdr:col>3</xdr:col>
                    <xdr:colOff>419100</xdr:colOff>
                    <xdr:row>48</xdr:row>
                    <xdr:rowOff>327660</xdr:rowOff>
                  </to>
                </anchor>
              </controlPr>
            </control>
          </mc:Choice>
        </mc:AlternateContent>
        <mc:AlternateContent xmlns:mc="http://schemas.openxmlformats.org/markup-compatibility/2006">
          <mc:Choice Requires="x14">
            <control shapeId="57392" r:id="rId37" name="Check Box 48">
              <controlPr defaultSize="0" autoFill="0" autoLine="0" autoPict="0">
                <anchor moveWithCells="1">
                  <from>
                    <xdr:col>3</xdr:col>
                    <xdr:colOff>1074420</xdr:colOff>
                    <xdr:row>48</xdr:row>
                    <xdr:rowOff>114300</xdr:rowOff>
                  </from>
                  <to>
                    <xdr:col>3</xdr:col>
                    <xdr:colOff>1379220</xdr:colOff>
                    <xdr:row>48</xdr:row>
                    <xdr:rowOff>327660</xdr:rowOff>
                  </to>
                </anchor>
              </controlPr>
            </control>
          </mc:Choice>
        </mc:AlternateContent>
        <mc:AlternateContent xmlns:mc="http://schemas.openxmlformats.org/markup-compatibility/2006">
          <mc:Choice Requires="x14">
            <control shapeId="57393" r:id="rId38" name="Check Box 49">
              <controlPr defaultSize="0" autoFill="0" autoLine="0" autoPict="0">
                <anchor moveWithCells="1">
                  <from>
                    <xdr:col>1</xdr:col>
                    <xdr:colOff>228600</xdr:colOff>
                    <xdr:row>54</xdr:row>
                    <xdr:rowOff>106680</xdr:rowOff>
                  </from>
                  <to>
                    <xdr:col>2</xdr:col>
                    <xdr:colOff>198120</xdr:colOff>
                    <xdr:row>54</xdr:row>
                    <xdr:rowOff>312420</xdr:rowOff>
                  </to>
                </anchor>
              </controlPr>
            </control>
          </mc:Choice>
        </mc:AlternateContent>
        <mc:AlternateContent xmlns:mc="http://schemas.openxmlformats.org/markup-compatibility/2006">
          <mc:Choice Requires="x14">
            <control shapeId="57395" r:id="rId39" name="Check Box 51">
              <controlPr defaultSize="0" autoFill="0" autoLine="0" autoPict="0">
                <anchor moveWithCells="1">
                  <from>
                    <xdr:col>1</xdr:col>
                    <xdr:colOff>228600</xdr:colOff>
                    <xdr:row>11</xdr:row>
                    <xdr:rowOff>106680</xdr:rowOff>
                  </from>
                  <to>
                    <xdr:col>2</xdr:col>
                    <xdr:colOff>198120</xdr:colOff>
                    <xdr:row>11</xdr:row>
                    <xdr:rowOff>312420</xdr:rowOff>
                  </to>
                </anchor>
              </controlPr>
            </control>
          </mc:Choice>
        </mc:AlternateContent>
        <mc:AlternateContent xmlns:mc="http://schemas.openxmlformats.org/markup-compatibility/2006">
          <mc:Choice Requires="x14">
            <control shapeId="57396" r:id="rId40" name="Check Box 52">
              <controlPr defaultSize="0" autoFill="0" autoLine="0" autoPict="0">
                <anchor moveWithCells="1">
                  <from>
                    <xdr:col>1</xdr:col>
                    <xdr:colOff>228600</xdr:colOff>
                    <xdr:row>53</xdr:row>
                    <xdr:rowOff>106680</xdr:rowOff>
                  </from>
                  <to>
                    <xdr:col>2</xdr:col>
                    <xdr:colOff>198120</xdr:colOff>
                    <xdr:row>53</xdr:row>
                    <xdr:rowOff>312420</xdr:rowOff>
                  </to>
                </anchor>
              </controlPr>
            </control>
          </mc:Choice>
        </mc:AlternateContent>
        <mc:AlternateContent xmlns:mc="http://schemas.openxmlformats.org/markup-compatibility/2006">
          <mc:Choice Requires="x14">
            <control shapeId="57397" r:id="rId41" name="Check Box 53">
              <controlPr defaultSize="0" autoFill="0" autoLine="0" autoPict="0">
                <anchor moveWithCells="1">
                  <from>
                    <xdr:col>1</xdr:col>
                    <xdr:colOff>228600</xdr:colOff>
                    <xdr:row>37</xdr:row>
                    <xdr:rowOff>106680</xdr:rowOff>
                  </from>
                  <to>
                    <xdr:col>2</xdr:col>
                    <xdr:colOff>198120</xdr:colOff>
                    <xdr:row>37</xdr:row>
                    <xdr:rowOff>312420</xdr:rowOff>
                  </to>
                </anchor>
              </controlPr>
            </control>
          </mc:Choice>
        </mc:AlternateContent>
        <mc:AlternateContent xmlns:mc="http://schemas.openxmlformats.org/markup-compatibility/2006">
          <mc:Choice Requires="x14">
            <control shapeId="57369" r:id="rId42" name="Check Box 25">
              <controlPr defaultSize="0" autoFill="0" autoLine="0" autoPict="0">
                <anchor moveWithCells="1">
                  <from>
                    <xdr:col>1</xdr:col>
                    <xdr:colOff>228600</xdr:colOff>
                    <xdr:row>38</xdr:row>
                    <xdr:rowOff>106680</xdr:rowOff>
                  </from>
                  <to>
                    <xdr:col>2</xdr:col>
                    <xdr:colOff>198120</xdr:colOff>
                    <xdr:row>38</xdr:row>
                    <xdr:rowOff>312420</xdr:rowOff>
                  </to>
                </anchor>
              </controlPr>
            </control>
          </mc:Choice>
        </mc:AlternateContent>
        <mc:AlternateContent xmlns:mc="http://schemas.openxmlformats.org/markup-compatibility/2006">
          <mc:Choice Requires="x14">
            <control shapeId="57441" r:id="rId43" name="Check Box 97">
              <controlPr defaultSize="0" autoFill="0" autoLine="0" autoPict="0">
                <anchor moveWithCells="1">
                  <from>
                    <xdr:col>2</xdr:col>
                    <xdr:colOff>60960</xdr:colOff>
                    <xdr:row>51</xdr:row>
                    <xdr:rowOff>114300</xdr:rowOff>
                  </from>
                  <to>
                    <xdr:col>3</xdr:col>
                    <xdr:colOff>30480</xdr:colOff>
                    <xdr:row>51</xdr:row>
                    <xdr:rowOff>327660</xdr:rowOff>
                  </to>
                </anchor>
              </controlPr>
            </control>
          </mc:Choice>
        </mc:AlternateContent>
        <mc:AlternateContent xmlns:mc="http://schemas.openxmlformats.org/markup-compatibility/2006">
          <mc:Choice Requires="x14">
            <control shapeId="57442" r:id="rId44" name="Check Box 98">
              <controlPr defaultSize="0" autoFill="0" autoLine="0" autoPict="0">
                <anchor moveWithCells="1">
                  <from>
                    <xdr:col>1</xdr:col>
                    <xdr:colOff>228600</xdr:colOff>
                    <xdr:row>42</xdr:row>
                    <xdr:rowOff>106680</xdr:rowOff>
                  </from>
                  <to>
                    <xdr:col>2</xdr:col>
                    <xdr:colOff>198120</xdr:colOff>
                    <xdr:row>42</xdr:row>
                    <xdr:rowOff>312420</xdr:rowOff>
                  </to>
                </anchor>
              </controlPr>
            </control>
          </mc:Choice>
        </mc:AlternateContent>
        <mc:AlternateContent xmlns:mc="http://schemas.openxmlformats.org/markup-compatibility/2006">
          <mc:Choice Requires="x14">
            <control shapeId="57443" r:id="rId45" name="Check Box 99">
              <controlPr defaultSize="0" autoFill="0" autoLine="0" autoPict="0">
                <anchor moveWithCells="1">
                  <from>
                    <xdr:col>1</xdr:col>
                    <xdr:colOff>228600</xdr:colOff>
                    <xdr:row>39</xdr:row>
                    <xdr:rowOff>106680</xdr:rowOff>
                  </from>
                  <to>
                    <xdr:col>2</xdr:col>
                    <xdr:colOff>198120</xdr:colOff>
                    <xdr:row>39</xdr:row>
                    <xdr:rowOff>312420</xdr:rowOff>
                  </to>
                </anchor>
              </controlPr>
            </control>
          </mc:Choice>
        </mc:AlternateContent>
        <mc:AlternateContent xmlns:mc="http://schemas.openxmlformats.org/markup-compatibility/2006">
          <mc:Choice Requires="x14">
            <control shapeId="57444" r:id="rId46" name="Check Box 100">
              <controlPr defaultSize="0" autoFill="0" autoLine="0" autoPict="0">
                <anchor moveWithCells="1">
                  <from>
                    <xdr:col>1</xdr:col>
                    <xdr:colOff>228600</xdr:colOff>
                    <xdr:row>40</xdr:row>
                    <xdr:rowOff>106680</xdr:rowOff>
                  </from>
                  <to>
                    <xdr:col>2</xdr:col>
                    <xdr:colOff>198120</xdr:colOff>
                    <xdr:row>40</xdr:row>
                    <xdr:rowOff>312420</xdr:rowOff>
                  </to>
                </anchor>
              </controlPr>
            </control>
          </mc:Choice>
        </mc:AlternateContent>
        <mc:AlternateContent xmlns:mc="http://schemas.openxmlformats.org/markup-compatibility/2006">
          <mc:Choice Requires="x14">
            <control shapeId="57445" r:id="rId47" name="Check Box 101">
              <controlPr defaultSize="0" autoFill="0" autoLine="0" autoPict="0">
                <anchor moveWithCells="1">
                  <from>
                    <xdr:col>1</xdr:col>
                    <xdr:colOff>228600</xdr:colOff>
                    <xdr:row>41</xdr:row>
                    <xdr:rowOff>106680</xdr:rowOff>
                  </from>
                  <to>
                    <xdr:col>2</xdr:col>
                    <xdr:colOff>198120</xdr:colOff>
                    <xdr:row>41</xdr:row>
                    <xdr:rowOff>312420</xdr:rowOff>
                  </to>
                </anchor>
              </controlPr>
            </control>
          </mc:Choice>
        </mc:AlternateContent>
        <mc:AlternateContent xmlns:mc="http://schemas.openxmlformats.org/markup-compatibility/2006">
          <mc:Choice Requires="x14">
            <control shapeId="57446" r:id="rId48" name="Check Box 102">
              <controlPr defaultSize="0" autoFill="0" autoLine="0" autoPict="0">
                <anchor moveWithCells="1">
                  <from>
                    <xdr:col>1</xdr:col>
                    <xdr:colOff>228600</xdr:colOff>
                    <xdr:row>18</xdr:row>
                    <xdr:rowOff>106680</xdr:rowOff>
                  </from>
                  <to>
                    <xdr:col>2</xdr:col>
                    <xdr:colOff>198120</xdr:colOff>
                    <xdr:row>18</xdr:row>
                    <xdr:rowOff>312420</xdr:rowOff>
                  </to>
                </anchor>
              </controlPr>
            </control>
          </mc:Choice>
        </mc:AlternateContent>
        <mc:AlternateContent xmlns:mc="http://schemas.openxmlformats.org/markup-compatibility/2006">
          <mc:Choice Requires="x14">
            <control shapeId="57447" r:id="rId49" name="Check Box 103">
              <controlPr defaultSize="0" autoFill="0" autoLine="0" autoPict="0">
                <anchor moveWithCells="1">
                  <from>
                    <xdr:col>1</xdr:col>
                    <xdr:colOff>228600</xdr:colOff>
                    <xdr:row>21</xdr:row>
                    <xdr:rowOff>106680</xdr:rowOff>
                  </from>
                  <to>
                    <xdr:col>2</xdr:col>
                    <xdr:colOff>198120</xdr:colOff>
                    <xdr:row>21</xdr:row>
                    <xdr:rowOff>312420</xdr:rowOff>
                  </to>
                </anchor>
              </controlPr>
            </control>
          </mc:Choice>
        </mc:AlternateContent>
        <mc:AlternateContent xmlns:mc="http://schemas.openxmlformats.org/markup-compatibility/2006">
          <mc:Choice Requires="x14">
            <control shapeId="57448" r:id="rId50" name="Check Box 104">
              <controlPr defaultSize="0" autoFill="0" autoLine="0" autoPict="0">
                <anchor moveWithCells="1">
                  <from>
                    <xdr:col>1</xdr:col>
                    <xdr:colOff>228600</xdr:colOff>
                    <xdr:row>43</xdr:row>
                    <xdr:rowOff>106680</xdr:rowOff>
                  </from>
                  <to>
                    <xdr:col>2</xdr:col>
                    <xdr:colOff>198120</xdr:colOff>
                    <xdr:row>43</xdr:row>
                    <xdr:rowOff>312420</xdr:rowOff>
                  </to>
                </anchor>
              </controlPr>
            </control>
          </mc:Choice>
        </mc:AlternateContent>
        <mc:AlternateContent xmlns:mc="http://schemas.openxmlformats.org/markup-compatibility/2006">
          <mc:Choice Requires="x14">
            <control shapeId="57449" r:id="rId51" name="Check Box 105">
              <controlPr defaultSize="0" autoFill="0" autoLine="0" autoPict="0">
                <anchor moveWithCells="1">
                  <from>
                    <xdr:col>1</xdr:col>
                    <xdr:colOff>228600</xdr:colOff>
                    <xdr:row>56</xdr:row>
                    <xdr:rowOff>106680</xdr:rowOff>
                  </from>
                  <to>
                    <xdr:col>2</xdr:col>
                    <xdr:colOff>198120</xdr:colOff>
                    <xdr:row>56</xdr:row>
                    <xdr:rowOff>312420</xdr:rowOff>
                  </to>
                </anchor>
              </controlPr>
            </control>
          </mc:Choice>
        </mc:AlternateContent>
        <mc:AlternateContent xmlns:mc="http://schemas.openxmlformats.org/markup-compatibility/2006">
          <mc:Choice Requires="x14">
            <control shapeId="57450" r:id="rId52" name="Check Box 106">
              <controlPr defaultSize="0" autoFill="0" autoLine="0" autoPict="0">
                <anchor moveWithCells="1">
                  <from>
                    <xdr:col>1</xdr:col>
                    <xdr:colOff>228600</xdr:colOff>
                    <xdr:row>58</xdr:row>
                    <xdr:rowOff>106680</xdr:rowOff>
                  </from>
                  <to>
                    <xdr:col>2</xdr:col>
                    <xdr:colOff>198120</xdr:colOff>
                    <xdr:row>58</xdr:row>
                    <xdr:rowOff>312420</xdr:rowOff>
                  </to>
                </anchor>
              </controlPr>
            </control>
          </mc:Choice>
        </mc:AlternateContent>
        <mc:AlternateContent xmlns:mc="http://schemas.openxmlformats.org/markup-compatibility/2006">
          <mc:Choice Requires="x14">
            <control shapeId="57452" r:id="rId53" name="Check Box 108">
              <controlPr defaultSize="0" autoFill="0" autoLine="0" autoPict="0">
                <anchor moveWithCells="1">
                  <from>
                    <xdr:col>1</xdr:col>
                    <xdr:colOff>228600</xdr:colOff>
                    <xdr:row>34</xdr:row>
                    <xdr:rowOff>106680</xdr:rowOff>
                  </from>
                  <to>
                    <xdr:col>2</xdr:col>
                    <xdr:colOff>198120</xdr:colOff>
                    <xdr:row>34</xdr:row>
                    <xdr:rowOff>312420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39</vt:i4>
      </vt:variant>
    </vt:vector>
  </HeadingPairs>
  <TitlesOfParts>
    <vt:vector size="80" baseType="lpstr">
      <vt:lpstr>目次 省エネ&amp;再エネ</vt:lpstr>
      <vt:lpstr>1 交付申請</vt:lpstr>
      <vt:lpstr>1-1事業計画書(共通)</vt:lpstr>
      <vt:lpstr>1-1省ｴﾈ</vt:lpstr>
      <vt:lpstr>1-3行動計画書</vt:lpstr>
      <vt:lpstr>交付申請ｴﾈﾙｷﾞｰ換算表</vt:lpstr>
      <vt:lpstr>ｸﾚｼﾞｯﾄ入会届</vt:lpstr>
      <vt:lpstr>1-2LED</vt:lpstr>
      <vt:lpstr>交付申請ﾁｪｯｸｼｰﾄ(省ｴﾈ)</vt:lpstr>
      <vt:lpstr>交付申請ﾁｪｯｸｼｰﾄ(再ｴﾈ)</vt:lpstr>
      <vt:lpstr>1-1発電</vt:lpstr>
      <vt:lpstr>1-1蓄電池単体</vt:lpstr>
      <vt:lpstr>1-1熱利用 </vt:lpstr>
      <vt:lpstr>1-1燃料製造 </vt:lpstr>
      <vt:lpstr>1-1革新的 </vt:lpstr>
      <vt:lpstr>1-1自動車+V2H </vt:lpstr>
      <vt:lpstr>1-1V2H</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6 実績報告＆請求書</vt:lpstr>
      <vt:lpstr>6-1事業報告(省エネ)</vt:lpstr>
      <vt:lpstr>6-3行動報告書</vt:lpstr>
      <vt:lpstr>実績報告ｴﾈﾙｷﾞｰ換算表</vt:lpstr>
      <vt:lpstr>6-1事業報告(再ｴﾈ)</vt:lpstr>
      <vt:lpstr>6-2工事証明書</vt:lpstr>
      <vt:lpstr>9 財産管理台帳</vt:lpstr>
      <vt:lpstr>実績報告ﾁｪｯｸｼｰﾄ(共通)</vt:lpstr>
      <vt:lpstr>事業完了後注意点</vt:lpstr>
      <vt:lpstr>交付請求書8</vt:lpstr>
      <vt:lpstr>8 効果報告(省ｴﾈ)</vt:lpstr>
      <vt:lpstr>効果報告８ (再エネ)</vt:lpstr>
      <vt:lpstr>効果報告ｴﾈﾙｷﾞｰ換算表</vt:lpstr>
      <vt:lpstr>8 効果報告(再エネ)</vt:lpstr>
      <vt:lpstr>6-3行動報告書(効果報告時)</vt:lpstr>
      <vt:lpstr>'1 交付申請'!Print_Area</vt:lpstr>
      <vt:lpstr>'1-1V2H'!Print_Area</vt:lpstr>
      <vt:lpstr>'1-1革新的 '!Print_Area</vt:lpstr>
      <vt:lpstr>'1-1事業計画書(共通)'!Print_Area</vt:lpstr>
      <vt:lpstr>'1-1自動車+V2H '!Print_Area</vt:lpstr>
      <vt:lpstr>'1-1省ｴﾈ'!Print_Area</vt:lpstr>
      <vt:lpstr>'1-1蓄電池単体'!Print_Area</vt:lpstr>
      <vt:lpstr>'1-1熱利用 '!Print_Area</vt:lpstr>
      <vt:lpstr>'1-1燃料製造 '!Print_Area</vt:lpstr>
      <vt:lpstr>'1-1発電'!Print_Area</vt:lpstr>
      <vt:lpstr>'1-2LED'!Print_Area</vt:lpstr>
      <vt:lpstr>'1-3行動計画書'!Print_Area</vt:lpstr>
      <vt:lpstr>'6 実績報告＆請求書'!Print_Area</vt:lpstr>
      <vt:lpstr>'6-1事業報告(再ｴﾈ)'!Print_Area</vt:lpstr>
      <vt:lpstr>'6-1事業報告(省エネ)'!Print_Area</vt:lpstr>
      <vt:lpstr>'6-2工事証明書'!Print_Area</vt:lpstr>
      <vt:lpstr>'6-3行動報告書'!Print_Area</vt:lpstr>
      <vt:lpstr>'6-3行動報告書(効果報告時)'!Print_Area</vt:lpstr>
      <vt:lpstr>'8 効果報告(再エネ)'!Print_Area</vt:lpstr>
      <vt:lpstr>'8 効果報告(省ｴﾈ)'!Print_Area</vt:lpstr>
      <vt:lpstr>'9 財産管理台帳'!Print_Area</vt:lpstr>
      <vt:lpstr>ｸﾚｼﾞｯﾄ入会届!Print_Area</vt:lpstr>
      <vt:lpstr>交付申請ｴﾈﾙｷﾞｰ換算表!Print_Area</vt:lpstr>
      <vt:lpstr>'交付申請ﾁｪｯｸｼｰﾄ(再ｴﾈ)'!Print_Area</vt:lpstr>
      <vt:lpstr>'交付申請ﾁｪｯｸｼｰﾄ(省ｴﾈ)'!Print_Area</vt:lpstr>
      <vt:lpstr>交付申請換算表!Print_Area</vt:lpstr>
      <vt:lpstr>'効果報告８ (再エネ)'!Print_Area</vt:lpstr>
      <vt:lpstr>効果報告ｴﾈﾙｷﾞｰ換算表!Print_Area</vt:lpstr>
      <vt:lpstr>事業完了後注意点!Print_Area</vt:lpstr>
      <vt:lpstr>実績報告ｴﾈﾙｷﾞｰ換算表!Print_Area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深尾 明広</cp:lastModifiedBy>
  <cp:lastPrinted>2025-04-14T04:32:19Z</cp:lastPrinted>
  <dcterms:created xsi:type="dcterms:W3CDTF">2010-06-09T09:37:58Z</dcterms:created>
  <dcterms:modified xsi:type="dcterms:W3CDTF">2025-06-03T06:55:23Z</dcterms:modified>
</cp:coreProperties>
</file>